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6" yWindow="65464" windowWidth="9636" windowHeight="970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PRICES'!$B$6:$H$139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PRICES'!$B$1:$IV$132</definedName>
    <definedName name="XITEMS">'FORM B - PRICES'!$B$7:$IV$132</definedName>
  </definedNames>
  <calcPr fullCalcOnLoad="1" fullPrecision="0"/>
</workbook>
</file>

<file path=xl/sharedStrings.xml><?xml version="1.0" encoding="utf-8"?>
<sst xmlns="http://schemas.openxmlformats.org/spreadsheetml/2006/main" count="524" uniqueCount="236">
  <si>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</si>
  <si>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</si>
  <si>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</si>
  <si>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</si>
  <si>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</si>
  <si>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</si>
  <si>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</si>
  <si>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</si>
  <si>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</si>
  <si>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</si>
  <si>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</si>
  <si>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</si>
  <si>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</si>
  <si>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</si>
  <si>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</si>
  <si>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</si>
  <si>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</si>
  <si>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</si>
  <si>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</si>
  <si>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</si>
  <si>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</si>
  <si>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</si>
  <si>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</si>
  <si>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</si>
  <si>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</si>
  <si>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</si>
  <si>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</si>
  <si>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</si>
  <si>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</si>
  <si>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</si>
  <si>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</si>
  <si>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</si>
  <si>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</si>
  <si>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</si>
  <si>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</si>
  <si>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</si>
  <si>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</si>
  <si>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</si>
  <si>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</si>
  <si>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</si>
  <si>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</si>
  <si>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</si>
  <si>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</si>
  <si>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</si>
  <si>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</si>
  <si>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</si>
  <si>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</si>
  <si>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</si>
  <si>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</si>
  <si>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</si>
  <si>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</si>
  <si>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</si>
  <si>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</si>
  <si>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</si>
  <si>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</si>
  <si>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</si>
  <si>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</si>
  <si>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</si>
  <si>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</si>
  <si>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</si>
  <si>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</si>
  <si>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</si>
  <si>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</si>
  <si>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</si>
  <si>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</si>
  <si>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</si>
  <si>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</si>
  <si>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</si>
  <si>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F009</t>
  </si>
  <si>
    <t>F010</t>
  </si>
  <si>
    <t>F011</t>
  </si>
  <si>
    <t>F018</t>
  </si>
  <si>
    <t>(SEE B8)</t>
  </si>
  <si>
    <t>E10</t>
  </si>
  <si>
    <t>E023</t>
  </si>
  <si>
    <t>AP-008 - Barrier Curb and Gutter Inlet Frame and Box</t>
  </si>
  <si>
    <t>Adjustment of Catch Basins / Manholes Frames</t>
  </si>
  <si>
    <t>Adjustment of Valve Boxes</t>
  </si>
  <si>
    <t>Valve Box Extensions</t>
  </si>
  <si>
    <t>Adjustment of Curb Stop Boxes</t>
  </si>
  <si>
    <t>Curb Stop Extensions</t>
  </si>
  <si>
    <t>Priority I Streets</t>
  </si>
  <si>
    <t xml:space="preserve"> 2011 SIDEWALK RENEWALS AND ASSOCIATED WORKS</t>
  </si>
  <si>
    <t>A003</t>
  </si>
  <si>
    <t>A.3</t>
  </si>
  <si>
    <t>Excavation</t>
  </si>
  <si>
    <t>CW 3110-R13</t>
  </si>
  <si>
    <t>A004</t>
  </si>
  <si>
    <t>A.4</t>
  </si>
  <si>
    <t>Sub-Grade Compaction</t>
  </si>
  <si>
    <t>A.9</t>
  </si>
  <si>
    <t>A.11</t>
  </si>
  <si>
    <t>CW 3230-R6</t>
  </si>
  <si>
    <t>B100r</t>
  </si>
  <si>
    <t>Miscellaneous Concrete Slab Removal</t>
  </si>
  <si>
    <t xml:space="preserve">CW 3235-R8  </t>
  </si>
  <si>
    <t>B104r</t>
  </si>
  <si>
    <t>100 mm Sidewalk</t>
  </si>
  <si>
    <t>B107i</t>
  </si>
  <si>
    <t xml:space="preserve">Miscellaneous Concrete Slab Installation </t>
  </si>
  <si>
    <t>B114rl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</si>
  <si>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</si>
  <si>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</si>
  <si>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</si>
  <si>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</si>
  <si>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</si>
  <si>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</si>
  <si>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</si>
  <si>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</si>
  <si>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</si>
  <si>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</si>
  <si>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</si>
  <si>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</si>
  <si>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</si>
  <si>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</si>
  <si>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</si>
  <si>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</si>
  <si>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</si>
  <si>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</si>
  <si>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B154rl</t>
  </si>
  <si>
    <t>B.18</t>
  </si>
  <si>
    <t xml:space="preserve">CW 3240-R8 </t>
  </si>
  <si>
    <t>B155rl</t>
  </si>
  <si>
    <t>SD-205,
SD-206A</t>
  </si>
  <si>
    <t>B156rl</t>
  </si>
  <si>
    <t>Less than 3 m</t>
  </si>
  <si>
    <t>B157rl</t>
  </si>
  <si>
    <t>3 m to 30 m</t>
  </si>
  <si>
    <t>B184rl</t>
  </si>
  <si>
    <t>Curb Ramp (10-15 mm ht, Integral)</t>
  </si>
  <si>
    <t>SD-229C,D</t>
  </si>
  <si>
    <t>B.20</t>
  </si>
  <si>
    <t>CW 3330-R5</t>
  </si>
  <si>
    <t>B199</t>
  </si>
  <si>
    <t>B.23</t>
  </si>
  <si>
    <t>Construction of Asphalt Patches</t>
  </si>
  <si>
    <t xml:space="preserve">CW 3410-R8 </t>
  </si>
  <si>
    <t>CW 3210-R7</t>
  </si>
  <si>
    <t>F012</t>
  </si>
  <si>
    <t>Supply of Curb Inlet Box Covers</t>
  </si>
  <si>
    <t xml:space="preserve">CW 3210-R7
</t>
  </si>
  <si>
    <t>CW 3510-R9</t>
  </si>
  <si>
    <t>G002</t>
  </si>
  <si>
    <t xml:space="preserve"> width &lt; 600 mm</t>
  </si>
  <si>
    <t xml:space="preserve"> width &gt; or = 600 mm</t>
  </si>
  <si>
    <t>G004</t>
  </si>
  <si>
    <t>Seeding</t>
  </si>
  <si>
    <t>CW 3520-R7</t>
  </si>
  <si>
    <t>G005</t>
  </si>
  <si>
    <t>Salt Tolerant Seeding</t>
  </si>
  <si>
    <t>15 M Deformed Tie Bar</t>
  </si>
  <si>
    <t>Priority II &amp; III Streets</t>
  </si>
  <si>
    <t>E9</t>
  </si>
  <si>
    <t>A.5</t>
  </si>
  <si>
    <t>Supply and Installation of Unit Pavers</t>
  </si>
  <si>
    <t>Holland Stone - Charcoal</t>
  </si>
  <si>
    <t>Holland Stone - Natural</t>
  </si>
  <si>
    <t>Holland Stone- Rustic Red</t>
  </si>
  <si>
    <t>150 mm Reinforced Sidewalk</t>
  </si>
  <si>
    <t>B123rl</t>
  </si>
  <si>
    <t>Monolithic Curb and Sidewalk</t>
  </si>
  <si>
    <t>SD-228B</t>
  </si>
  <si>
    <t>B126r</t>
  </si>
  <si>
    <t>B.16</t>
  </si>
  <si>
    <t>Concrete Curb Removal</t>
  </si>
  <si>
    <t>B127r</t>
  </si>
  <si>
    <t>B.30</t>
  </si>
  <si>
    <t>Detectable Warning Surface Tiles</t>
  </si>
  <si>
    <t>Salvage Existing Interlocking Paving Stones</t>
  </si>
  <si>
    <t>B135i</t>
  </si>
  <si>
    <t>B.17</t>
  </si>
  <si>
    <t>Concrete Curb Installation</t>
  </si>
  <si>
    <t>B139i</t>
  </si>
  <si>
    <t>SD-203B</t>
  </si>
  <si>
    <t>E006</t>
  </si>
  <si>
    <t xml:space="preserve">Catch Pit </t>
  </si>
  <si>
    <t>CW 2130-R12</t>
  </si>
  <si>
    <t>E007</t>
  </si>
  <si>
    <t>SD-023</t>
  </si>
  <si>
    <t>F013</t>
  </si>
  <si>
    <t>Supply of Curb Inlet Frames</t>
  </si>
  <si>
    <t>F014</t>
  </si>
  <si>
    <t xml:space="preserve">Adjustment of Curb Inlet with New Inlet  Box </t>
  </si>
  <si>
    <t>F028</t>
  </si>
  <si>
    <t>Adjustment of Traffic Signal Service Box Frames</t>
  </si>
  <si>
    <t>A.26</t>
  </si>
  <si>
    <t>Tree Well Concrete Curb</t>
  </si>
  <si>
    <t>Barrier (150 mm ht, Dowelled)</t>
  </si>
  <si>
    <t>Replacing Existing Manhole and Catch Basin  Frames &amp; Covers</t>
  </si>
  <si>
    <t>Modified Barrier (150mm ht, Dowelled)</t>
  </si>
  <si>
    <t xml:space="preserve"> i)</t>
  </si>
  <si>
    <t>A.6</t>
  </si>
  <si>
    <t>A.7</t>
  </si>
  <si>
    <t>A.8</t>
  </si>
  <si>
    <t>A.10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</si>
  <si>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</si>
  <si>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</si>
  <si>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</si>
  <si>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</si>
  <si>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</si>
  <si>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</si>
  <si>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</si>
  <si>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</si>
  <si>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</si>
  <si>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</si>
  <si>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</si>
  <si>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</si>
  <si>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</si>
  <si>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</si>
  <si>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A.27</t>
  </si>
  <si>
    <t>A.28</t>
  </si>
  <si>
    <t>A.29</t>
  </si>
  <si>
    <t>A.30</t>
  </si>
  <si>
    <t>A.31</t>
  </si>
  <si>
    <t>B.19</t>
  </si>
  <si>
    <t>B.21</t>
  </si>
  <si>
    <t>B.22</t>
  </si>
  <si>
    <t>B.24</t>
  </si>
  <si>
    <t>B.25</t>
  </si>
  <si>
    <t>B.26</t>
  </si>
  <si>
    <t>B.27</t>
  </si>
  <si>
    <t>B.28</t>
  </si>
  <si>
    <t>B.29</t>
  </si>
  <si>
    <t>B.31</t>
  </si>
  <si>
    <t>Wildwood Park Section 'G'</t>
  </si>
  <si>
    <t>CW 3330-R5, E11</t>
  </si>
  <si>
    <t>CW 3110-R13, E7</t>
  </si>
  <si>
    <t>E8</t>
  </si>
  <si>
    <t>B111i</t>
  </si>
  <si>
    <t>610mm x 1220mm (2' x 4') Tile</t>
  </si>
  <si>
    <t>300mm x 300mm (1' x 1') Tile</t>
  </si>
  <si>
    <t>E13</t>
  </si>
  <si>
    <t>Monolithic Curb and 100mm Concrete Sidewalk with block-outs for Paving Stones</t>
  </si>
  <si>
    <t>B121rlA</t>
  </si>
  <si>
    <t>B121rlB</t>
  </si>
  <si>
    <t>B121rlC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</si>
</sst>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5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191" fontId="12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>
      <alignment horizontal="righ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1" fillId="0" borderId="5" applyFill="0">
      <alignment/>
      <protection/>
    </xf>
  </cellStyleXfs>
  <cellXfs count="132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left" vertical="top"/>
    </xf>
    <xf numFmtId="0" fontId="0" fillId="2" borderId="10" xfId="0" applyNumberFormat="1" applyBorder="1" applyAlignment="1">
      <alignment horizontal="center" vertical="top"/>
    </xf>
    <xf numFmtId="1" fontId="0" fillId="2" borderId="11" xfId="0" applyNumberFormat="1" applyBorder="1" applyAlignment="1">
      <alignment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1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3" xfId="0" applyNumberFormat="1" applyBorder="1" applyAlignment="1">
      <alignment horizontal="right" vertical="center"/>
    </xf>
    <xf numFmtId="0" fontId="0" fillId="2" borderId="17" xfId="0" applyNumberFormat="1" applyBorder="1" applyAlignment="1">
      <alignment vertical="top"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166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176" fontId="4" fillId="0" borderId="22" xfId="0" applyNumberFormat="1" applyFont="1" applyFill="1" applyBorder="1" applyAlignment="1" applyProtection="1">
      <alignment horizontal="center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2" fontId="0" fillId="0" borderId="1" xfId="40" applyNumberFormat="1" applyFont="1" applyFill="1" applyBorder="1" applyAlignment="1" applyProtection="1">
      <alignment horizontal="left" vertical="top" wrapText="1"/>
      <protection/>
    </xf>
    <xf numFmtId="172" fontId="0" fillId="0" borderId="1" xfId="40" applyNumberFormat="1" applyFont="1" applyFill="1" applyBorder="1" applyAlignment="1" applyProtection="1">
      <alignment horizontal="center" vertical="top" wrapText="1"/>
      <protection/>
    </xf>
    <xf numFmtId="4" fontId="0" fillId="0" borderId="23" xfId="40" applyNumberFormat="1" applyFont="1" applyFill="1" applyBorder="1" applyAlignment="1" applyProtection="1">
      <alignment horizontal="center" vertical="top"/>
      <protection/>
    </xf>
    <xf numFmtId="0" fontId="0" fillId="0" borderId="1" xfId="40" applyNumberFormat="1" applyFont="1" applyFill="1" applyBorder="1" applyAlignment="1" applyProtection="1">
      <alignment horizontal="center" vertical="top" wrapText="1"/>
      <protection/>
    </xf>
    <xf numFmtId="1" fontId="0" fillId="0" borderId="1" xfId="38" applyNumberFormat="1" applyFont="1" applyFill="1" applyBorder="1" applyAlignment="1" applyProtection="1">
      <alignment horizontal="right" vertical="top"/>
      <protection/>
    </xf>
    <xf numFmtId="174" fontId="0" fillId="0" borderId="1" xfId="38" applyNumberFormat="1" applyFont="1" applyFill="1" applyBorder="1" applyAlignment="1" applyProtection="1">
      <alignment vertical="top"/>
      <protection/>
    </xf>
    <xf numFmtId="174" fontId="0" fillId="0" borderId="24" xfId="39" applyNumberFormat="1" applyFont="1" applyFill="1" applyBorder="1" applyAlignment="1" applyProtection="1">
      <alignment vertical="top"/>
      <protection/>
    </xf>
    <xf numFmtId="3" fontId="23" fillId="0" borderId="0" xfId="39" applyNumberFormat="1" applyFont="1" applyFill="1" applyBorder="1" applyAlignment="1" applyProtection="1">
      <alignment horizontal="center" vertical="top"/>
      <protection/>
    </xf>
    <xf numFmtId="0" fontId="8" fillId="0" borderId="0" xfId="40" applyFont="1" applyFill="1" applyBorder="1" applyAlignment="1" applyProtection="1">
      <alignment/>
      <protection/>
    </xf>
    <xf numFmtId="0" fontId="0" fillId="0" borderId="0" xfId="39" applyNumberFormat="1" applyFill="1" applyBorder="1">
      <alignment/>
      <protection/>
    </xf>
    <xf numFmtId="173" fontId="0" fillId="0" borderId="25" xfId="40" applyNumberFormat="1" applyFont="1" applyFill="1" applyBorder="1" applyAlignment="1" applyProtection="1">
      <alignment horizontal="center" vertical="top" wrapText="1"/>
      <protection/>
    </xf>
    <xf numFmtId="174" fontId="0" fillId="0" borderId="1" xfId="37" applyNumberFormat="1" applyFont="1" applyFill="1" applyBorder="1" applyAlignment="1" applyProtection="1">
      <alignment vertical="top"/>
      <protection locked="0"/>
    </xf>
    <xf numFmtId="1" fontId="0" fillId="0" borderId="22" xfId="0" applyNumberFormat="1" applyFont="1" applyFill="1" applyBorder="1" applyAlignment="1" applyProtection="1">
      <alignment horizontal="right" vertical="top" wrapText="1"/>
      <protection/>
    </xf>
    <xf numFmtId="4" fontId="0" fillId="0" borderId="23" xfId="39" applyNumberFormat="1" applyFont="1" applyFill="1" applyBorder="1" applyAlignment="1" applyProtection="1">
      <alignment horizontal="center" vertical="top" wrapText="1"/>
      <protection/>
    </xf>
    <xf numFmtId="172" fontId="0" fillId="0" borderId="1" xfId="39" applyNumberFormat="1" applyFont="1" applyFill="1" applyBorder="1" applyAlignment="1" applyProtection="1">
      <alignment horizontal="left" vertical="top" wrapText="1"/>
      <protection/>
    </xf>
    <xf numFmtId="172" fontId="0" fillId="0" borderId="1" xfId="39" applyNumberFormat="1" applyFont="1" applyFill="1" applyBorder="1" applyAlignment="1" applyProtection="1">
      <alignment horizontal="center" vertical="top" wrapText="1"/>
      <protection/>
    </xf>
    <xf numFmtId="1" fontId="0" fillId="0" borderId="1" xfId="39" applyNumberFormat="1" applyFont="1" applyFill="1" applyBorder="1" applyAlignment="1" applyProtection="1">
      <alignment horizontal="right" vertical="top" wrapText="1"/>
      <protection/>
    </xf>
    <xf numFmtId="174" fontId="0" fillId="0" borderId="24" xfId="39" applyNumberFormat="1" applyFont="1" applyFill="1" applyBorder="1" applyAlignment="1" applyProtection="1">
      <alignment vertical="top" wrapText="1"/>
      <protection/>
    </xf>
    <xf numFmtId="0" fontId="0" fillId="0" borderId="0" xfId="39" applyFill="1" applyAlignment="1">
      <alignment/>
      <protection/>
    </xf>
    <xf numFmtId="0" fontId="8" fillId="0" borderId="0" xfId="0" applyFont="1" applyFill="1" applyAlignment="1">
      <alignment vertical="top"/>
    </xf>
    <xf numFmtId="166" fontId="0" fillId="2" borderId="26" xfId="0" applyNumberFormat="1" applyBorder="1" applyAlignment="1">
      <alignment horizontal="right" vertical="center"/>
    </xf>
    <xf numFmtId="0" fontId="2" fillId="2" borderId="26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166" fontId="0" fillId="2" borderId="27" xfId="0" applyNumberFormat="1" applyBorder="1" applyAlignment="1">
      <alignment horizontal="right"/>
    </xf>
    <xf numFmtId="0" fontId="0" fillId="2" borderId="23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73" fontId="9" fillId="0" borderId="44" xfId="0" applyNumberFormat="1" applyFont="1" applyFill="1" applyBorder="1" applyAlignment="1" applyProtection="1">
      <alignment horizontal="left" vertical="center" wrapText="1"/>
      <protection/>
    </xf>
    <xf numFmtId="173" fontId="9" fillId="0" borderId="42" xfId="0" applyNumberFormat="1" applyFont="1" applyFill="1" applyBorder="1" applyAlignment="1" applyProtection="1">
      <alignment horizontal="left" vertical="center" wrapText="1"/>
      <protection/>
    </xf>
    <xf numFmtId="173" fontId="9" fillId="0" borderId="45" xfId="0" applyNumberFormat="1" applyFont="1" applyFill="1" applyBorder="1" applyAlignment="1" applyProtection="1">
      <alignment horizontal="left" vertical="center" wrapText="1"/>
      <protection/>
    </xf>
    <xf numFmtId="1" fontId="6" fillId="2" borderId="11" xfId="37" applyNumberFormat="1" applyFont="1" applyBorder="1" applyAlignment="1">
      <alignment horizontal="left" vertical="center" wrapText="1"/>
      <protection/>
    </xf>
    <xf numFmtId="0" fontId="0" fillId="2" borderId="0" xfId="37" applyNumberFormat="1" applyBorder="1" applyAlignment="1">
      <alignment vertical="center" wrapText="1"/>
      <protection/>
    </xf>
    <xf numFmtId="0" fontId="0" fillId="2" borderId="46" xfId="37" applyNumberFormat="1" applyBorder="1" applyAlignment="1">
      <alignment vertical="center" wrapText="1"/>
      <protection/>
    </xf>
    <xf numFmtId="166" fontId="0" fillId="2" borderId="47" xfId="0" applyNumberFormat="1" applyBorder="1" applyAlignment="1">
      <alignment horizontal="center"/>
    </xf>
    <xf numFmtId="0" fontId="0" fillId="2" borderId="48" xfId="0" applyNumberFormat="1" applyBorder="1" applyAlignment="1">
      <alignment/>
    </xf>
    <xf numFmtId="0" fontId="0" fillId="2" borderId="23" xfId="0" applyNumberFormat="1" applyBorder="1" applyAlignment="1">
      <alignment/>
    </xf>
  </cellXfs>
  <cellStyles count="38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15-2010_Form_B-Excel" xfId="37"/>
    <cellStyle name="Normal_2008 Surface Works Pay Items Template Dec 17th 2007 " xfId="38"/>
    <cellStyle name="Normal_593-2009_Form_B-Excel" xfId="39"/>
    <cellStyle name="Normal_Summary of Regional Project Unit Prices from 2007 Bid Opp Tabulations" xfId="40"/>
    <cellStyle name="Null" xfId="41"/>
    <cellStyle name="Percent" xfId="42"/>
    <cellStyle name="Regular" xfId="43"/>
    <cellStyle name="TitleA" xfId="44"/>
    <cellStyle name="TitleC" xfId="45"/>
    <cellStyle name="TitleE8" xfId="46"/>
    <cellStyle name="TitleE8x" xfId="47"/>
    <cellStyle name="TitleF" xfId="48"/>
    <cellStyle name="TitleT" xfId="49"/>
    <cellStyle name="TitleYC89" xfId="50"/>
    <cellStyle name="TitleZ" xfId="5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39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21484375" style="23" hidden="1" customWidth="1"/>
    <col min="2" max="2" width="11.99609375" style="14" bestFit="1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16384" width="10.5546875" style="0" customWidth="1"/>
  </cols>
  <sheetData>
    <row r="1" spans="1:8" ht="1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5" t="s">
        <v>72</v>
      </c>
      <c r="C2" s="2"/>
      <c r="D2" s="2"/>
      <c r="E2" s="2"/>
      <c r="F2" s="2"/>
      <c r="G2" s="31"/>
      <c r="H2" s="2"/>
    </row>
    <row r="3" spans="1:8" ht="15">
      <c r="A3" s="19"/>
      <c r="B3" s="14" t="s">
        <v>1</v>
      </c>
      <c r="C3" s="39"/>
      <c r="D3" s="39"/>
      <c r="E3" s="39"/>
      <c r="F3" s="39"/>
      <c r="G3" s="38"/>
      <c r="H3" s="37"/>
    </row>
    <row r="4" spans="1:8" ht="15">
      <c r="A4" s="56" t="s">
        <v>22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" thickBot="1">
      <c r="A5" s="25"/>
      <c r="B5" s="46"/>
      <c r="C5" s="47"/>
      <c r="D5" s="48" t="s">
        <v>10</v>
      </c>
      <c r="E5" s="49"/>
      <c r="F5" s="50" t="s">
        <v>11</v>
      </c>
      <c r="G5" s="51"/>
      <c r="H5" s="52"/>
    </row>
    <row r="6" spans="1:8" s="44" customFormat="1" ht="39.75" customHeight="1" thickBot="1" thickTop="1">
      <c r="A6" s="59"/>
      <c r="B6" s="123" t="s">
        <v>82</v>
      </c>
      <c r="C6" s="124"/>
      <c r="D6" s="124"/>
      <c r="E6" s="124"/>
      <c r="F6" s="124"/>
      <c r="G6" s="124"/>
      <c r="H6" s="125"/>
    </row>
    <row r="7" spans="1:8" s="44" customFormat="1" ht="30" customHeight="1" thickTop="1">
      <c r="A7" s="42"/>
      <c r="B7" s="41" t="s">
        <v>12</v>
      </c>
      <c r="C7" s="105" t="s">
        <v>81</v>
      </c>
      <c r="D7" s="106"/>
      <c r="E7" s="106"/>
      <c r="F7" s="107"/>
      <c r="G7" s="42"/>
      <c r="H7" s="43" t="s">
        <v>2</v>
      </c>
    </row>
    <row r="8" spans="1:8" ht="39.75" customHeight="1">
      <c r="A8" s="21"/>
      <c r="B8" s="17"/>
      <c r="C8" s="35" t="s">
        <v>16</v>
      </c>
      <c r="D8" s="11"/>
      <c r="E8" s="9" t="s">
        <v>2</v>
      </c>
      <c r="F8" s="9" t="s">
        <v>2</v>
      </c>
      <c r="G8" s="21" t="s">
        <v>2</v>
      </c>
      <c r="H8" s="24"/>
    </row>
    <row r="9" spans="1:8" s="75" customFormat="1" ht="34.5" customHeight="1">
      <c r="A9" s="76" t="s">
        <v>31</v>
      </c>
      <c r="B9" s="74" t="s">
        <v>26</v>
      </c>
      <c r="C9" s="61" t="s">
        <v>32</v>
      </c>
      <c r="D9" s="62" t="s">
        <v>226</v>
      </c>
      <c r="E9" s="63" t="s">
        <v>27</v>
      </c>
      <c r="F9" s="64">
        <v>30</v>
      </c>
      <c r="G9" s="65"/>
      <c r="H9" s="66">
        <f>ROUND(G9*F9,2)</f>
        <v>0</v>
      </c>
    </row>
    <row r="10" spans="1:8" s="69" customFormat="1" ht="30" customHeight="1">
      <c r="A10" s="72" t="s">
        <v>33</v>
      </c>
      <c r="B10" s="74" t="s">
        <v>28</v>
      </c>
      <c r="C10" s="61" t="s">
        <v>34</v>
      </c>
      <c r="D10" s="62" t="s">
        <v>86</v>
      </c>
      <c r="E10" s="63" t="s">
        <v>29</v>
      </c>
      <c r="F10" s="64">
        <v>400</v>
      </c>
      <c r="G10" s="65"/>
      <c r="H10" s="66">
        <f>ROUND(G10*F10,2)</f>
        <v>0</v>
      </c>
    </row>
    <row r="11" spans="1:8" ht="39.75" customHeight="1">
      <c r="A11" s="21"/>
      <c r="B11" s="17"/>
      <c r="C11" s="36" t="s">
        <v>17</v>
      </c>
      <c r="D11" s="11"/>
      <c r="E11" s="8"/>
      <c r="F11" s="11"/>
      <c r="G11" s="21"/>
      <c r="H11" s="24"/>
    </row>
    <row r="12" spans="1:8" s="69" customFormat="1" ht="30" customHeight="1">
      <c r="A12" s="70" t="s">
        <v>37</v>
      </c>
      <c r="B12" s="74" t="s">
        <v>84</v>
      </c>
      <c r="C12" s="61" t="s">
        <v>38</v>
      </c>
      <c r="D12" s="62" t="s">
        <v>92</v>
      </c>
      <c r="E12" s="63"/>
      <c r="F12" s="64"/>
      <c r="G12" s="77"/>
      <c r="H12" s="66"/>
    </row>
    <row r="13" spans="1:8" s="69" customFormat="1" ht="30" customHeight="1">
      <c r="A13" s="70"/>
      <c r="B13" s="60" t="s">
        <v>30</v>
      </c>
      <c r="C13" s="61" t="s">
        <v>150</v>
      </c>
      <c r="D13" s="62" t="s">
        <v>2</v>
      </c>
      <c r="E13" s="63" t="s">
        <v>35</v>
      </c>
      <c r="F13" s="64">
        <v>125</v>
      </c>
      <c r="G13" s="65"/>
      <c r="H13" s="66">
        <f>ROUND(G13*F13,2)</f>
        <v>0</v>
      </c>
    </row>
    <row r="14" spans="1:8" s="75" customFormat="1" ht="30" customHeight="1">
      <c r="A14" s="70" t="s">
        <v>93</v>
      </c>
      <c r="B14" s="74" t="s">
        <v>88</v>
      </c>
      <c r="C14" s="61" t="s">
        <v>94</v>
      </c>
      <c r="D14" s="62" t="s">
        <v>95</v>
      </c>
      <c r="E14" s="63"/>
      <c r="F14" s="64"/>
      <c r="G14" s="77"/>
      <c r="H14" s="66"/>
    </row>
    <row r="15" spans="1:8" s="69" customFormat="1" ht="30" customHeight="1">
      <c r="A15" s="70" t="s">
        <v>96</v>
      </c>
      <c r="B15" s="60" t="s">
        <v>30</v>
      </c>
      <c r="C15" s="61" t="s">
        <v>97</v>
      </c>
      <c r="D15" s="62" t="s">
        <v>2</v>
      </c>
      <c r="E15" s="63" t="s">
        <v>29</v>
      </c>
      <c r="F15" s="64">
        <v>635</v>
      </c>
      <c r="G15" s="65"/>
      <c r="H15" s="66">
        <f>ROUND(G15*F15,2)</f>
        <v>0</v>
      </c>
    </row>
    <row r="16" spans="1:8" s="75" customFormat="1" ht="30" customHeight="1">
      <c r="A16" s="70" t="s">
        <v>98</v>
      </c>
      <c r="B16" s="74" t="s">
        <v>153</v>
      </c>
      <c r="C16" s="61" t="s">
        <v>99</v>
      </c>
      <c r="D16" s="62" t="s">
        <v>95</v>
      </c>
      <c r="E16" s="63"/>
      <c r="F16" s="64"/>
      <c r="G16" s="77"/>
      <c r="H16" s="66"/>
    </row>
    <row r="17" spans="1:8" s="69" customFormat="1" ht="34.5" customHeight="1">
      <c r="A17" s="70"/>
      <c r="B17" s="60" t="s">
        <v>30</v>
      </c>
      <c r="C17" s="78" t="s">
        <v>232</v>
      </c>
      <c r="D17" s="79" t="s">
        <v>73</v>
      </c>
      <c r="E17" s="63" t="s">
        <v>29</v>
      </c>
      <c r="F17" s="64">
        <v>795</v>
      </c>
      <c r="G17" s="65"/>
      <c r="H17" s="66">
        <f>ROUND(G17*F17,2)</f>
        <v>0</v>
      </c>
    </row>
    <row r="18" spans="1:226" s="87" customFormat="1" ht="30" customHeight="1">
      <c r="A18" s="80"/>
      <c r="B18" s="74" t="s">
        <v>191</v>
      </c>
      <c r="C18" s="78" t="s">
        <v>154</v>
      </c>
      <c r="D18" s="79" t="s">
        <v>225</v>
      </c>
      <c r="E18" s="81"/>
      <c r="F18" s="82"/>
      <c r="G18" s="83"/>
      <c r="H18" s="84"/>
      <c r="I18" s="85"/>
      <c r="J18" s="85"/>
      <c r="K18" s="85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</row>
    <row r="19" spans="1:226" s="87" customFormat="1" ht="30" customHeight="1">
      <c r="A19" s="80"/>
      <c r="B19" s="88" t="s">
        <v>30</v>
      </c>
      <c r="C19" s="78" t="s">
        <v>155</v>
      </c>
      <c r="D19" s="79"/>
      <c r="E19" s="81" t="s">
        <v>29</v>
      </c>
      <c r="F19" s="82">
        <v>70</v>
      </c>
      <c r="G19" s="89"/>
      <c r="H19" s="84">
        <f>ROUND(G19,2)*F19</f>
        <v>0</v>
      </c>
      <c r="I19" s="85"/>
      <c r="J19" s="85"/>
      <c r="K19" s="85"/>
      <c r="L19" s="85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</row>
    <row r="20" spans="1:226" s="87" customFormat="1" ht="30" customHeight="1">
      <c r="A20" s="80"/>
      <c r="B20" s="88" t="s">
        <v>36</v>
      </c>
      <c r="C20" s="78" t="s">
        <v>156</v>
      </c>
      <c r="D20" s="79"/>
      <c r="E20" s="81" t="s">
        <v>29</v>
      </c>
      <c r="F20" s="82">
        <v>35</v>
      </c>
      <c r="G20" s="89"/>
      <c r="H20" s="84">
        <f>ROUND(G20,2)*F20</f>
        <v>0</v>
      </c>
      <c r="I20" s="85"/>
      <c r="J20" s="85"/>
      <c r="K20" s="85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</row>
    <row r="21" spans="1:226" s="87" customFormat="1" ht="30" customHeight="1">
      <c r="A21" s="80"/>
      <c r="B21" s="88" t="s">
        <v>42</v>
      </c>
      <c r="C21" s="78" t="s">
        <v>157</v>
      </c>
      <c r="D21" s="79"/>
      <c r="E21" s="81" t="s">
        <v>29</v>
      </c>
      <c r="F21" s="82">
        <v>135</v>
      </c>
      <c r="G21" s="89"/>
      <c r="H21" s="84">
        <f>ROUND(G21,2)*F21</f>
        <v>0</v>
      </c>
      <c r="I21" s="85"/>
      <c r="J21" s="85"/>
      <c r="K21" s="85"/>
      <c r="L21" s="85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</row>
    <row r="22" spans="1:8" s="75" customFormat="1" ht="30" customHeight="1">
      <c r="A22" s="70" t="s">
        <v>100</v>
      </c>
      <c r="B22" s="74" t="s">
        <v>192</v>
      </c>
      <c r="C22" s="61" t="s">
        <v>39</v>
      </c>
      <c r="D22" s="62" t="s">
        <v>95</v>
      </c>
      <c r="E22" s="63"/>
      <c r="F22" s="64"/>
      <c r="G22" s="77"/>
      <c r="H22" s="66"/>
    </row>
    <row r="23" spans="1:8" s="69" customFormat="1" ht="30" customHeight="1">
      <c r="A23" s="70" t="s">
        <v>101</v>
      </c>
      <c r="B23" s="60" t="s">
        <v>190</v>
      </c>
      <c r="C23" s="61" t="s">
        <v>97</v>
      </c>
      <c r="D23" s="62" t="s">
        <v>40</v>
      </c>
      <c r="E23" s="63"/>
      <c r="F23" s="64"/>
      <c r="G23" s="77"/>
      <c r="H23" s="66"/>
    </row>
    <row r="24" spans="1:8" s="69" customFormat="1" ht="30" customHeight="1">
      <c r="A24" s="70" t="s">
        <v>102</v>
      </c>
      <c r="B24" s="67" t="s">
        <v>103</v>
      </c>
      <c r="C24" s="61" t="s">
        <v>104</v>
      </c>
      <c r="D24" s="62"/>
      <c r="E24" s="63" t="s">
        <v>29</v>
      </c>
      <c r="F24" s="64">
        <v>10</v>
      </c>
      <c r="G24" s="65"/>
      <c r="H24" s="66">
        <f aca="true" t="shared" si="0" ref="H24:H30">ROUND(G24*F24,2)</f>
        <v>0</v>
      </c>
    </row>
    <row r="25" spans="1:8" s="69" customFormat="1" ht="30" customHeight="1">
      <c r="A25" s="70" t="s">
        <v>105</v>
      </c>
      <c r="B25" s="67" t="s">
        <v>106</v>
      </c>
      <c r="C25" s="61" t="s">
        <v>107</v>
      </c>
      <c r="D25" s="62"/>
      <c r="E25" s="63" t="s">
        <v>29</v>
      </c>
      <c r="F25" s="64">
        <v>15</v>
      </c>
      <c r="G25" s="65"/>
      <c r="H25" s="66">
        <f t="shared" si="0"/>
        <v>0</v>
      </c>
    </row>
    <row r="26" spans="1:8" s="69" customFormat="1" ht="30" customHeight="1">
      <c r="A26" s="70" t="s">
        <v>108</v>
      </c>
      <c r="B26" s="67" t="s">
        <v>109</v>
      </c>
      <c r="C26" s="61" t="s">
        <v>110</v>
      </c>
      <c r="D26" s="62" t="s">
        <v>2</v>
      </c>
      <c r="E26" s="63" t="s">
        <v>29</v>
      </c>
      <c r="F26" s="64">
        <v>2040</v>
      </c>
      <c r="G26" s="65"/>
      <c r="H26" s="66">
        <f t="shared" si="0"/>
        <v>0</v>
      </c>
    </row>
    <row r="27" spans="1:8" s="69" customFormat="1" ht="30" customHeight="1">
      <c r="A27" s="70" t="s">
        <v>159</v>
      </c>
      <c r="B27" s="60" t="s">
        <v>36</v>
      </c>
      <c r="C27" s="61" t="s">
        <v>160</v>
      </c>
      <c r="D27" s="62" t="s">
        <v>161</v>
      </c>
      <c r="E27" s="63" t="s">
        <v>29</v>
      </c>
      <c r="F27" s="64">
        <v>450</v>
      </c>
      <c r="G27" s="65"/>
      <c r="H27" s="66">
        <f t="shared" si="0"/>
        <v>0</v>
      </c>
    </row>
    <row r="28" spans="1:8" s="75" customFormat="1" ht="30" customHeight="1">
      <c r="A28" s="70" t="s">
        <v>111</v>
      </c>
      <c r="B28" s="74" t="s">
        <v>193</v>
      </c>
      <c r="C28" s="61" t="s">
        <v>112</v>
      </c>
      <c r="D28" s="62" t="s">
        <v>95</v>
      </c>
      <c r="E28" s="63" t="s">
        <v>29</v>
      </c>
      <c r="F28" s="68">
        <v>5</v>
      </c>
      <c r="G28" s="65"/>
      <c r="H28" s="66">
        <f t="shared" si="0"/>
        <v>0</v>
      </c>
    </row>
    <row r="29" spans="1:8" s="69" customFormat="1" ht="30" customHeight="1">
      <c r="A29" s="70" t="s">
        <v>113</v>
      </c>
      <c r="B29" s="74" t="s">
        <v>90</v>
      </c>
      <c r="C29" s="61" t="s">
        <v>115</v>
      </c>
      <c r="D29" s="62" t="s">
        <v>95</v>
      </c>
      <c r="E29" s="63" t="s">
        <v>29</v>
      </c>
      <c r="F29" s="64">
        <v>5</v>
      </c>
      <c r="G29" s="65"/>
      <c r="H29" s="66">
        <f t="shared" si="0"/>
        <v>0</v>
      </c>
    </row>
    <row r="30" spans="1:8" s="69" customFormat="1" ht="30" customHeight="1">
      <c r="A30" s="70" t="s">
        <v>116</v>
      </c>
      <c r="B30" s="74" t="s">
        <v>194</v>
      </c>
      <c r="C30" s="61" t="s">
        <v>118</v>
      </c>
      <c r="D30" s="62" t="s">
        <v>95</v>
      </c>
      <c r="E30" s="63" t="s">
        <v>29</v>
      </c>
      <c r="F30" s="64">
        <v>5</v>
      </c>
      <c r="G30" s="65"/>
      <c r="H30" s="66">
        <f t="shared" si="0"/>
        <v>0</v>
      </c>
    </row>
    <row r="31" spans="1:8" s="75" customFormat="1" ht="30" customHeight="1">
      <c r="A31" s="70" t="s">
        <v>162</v>
      </c>
      <c r="B31" s="74" t="s">
        <v>91</v>
      </c>
      <c r="C31" s="61" t="s">
        <v>164</v>
      </c>
      <c r="D31" s="62" t="s">
        <v>121</v>
      </c>
      <c r="E31" s="63"/>
      <c r="F31" s="64"/>
      <c r="G31" s="77"/>
      <c r="H31" s="66"/>
    </row>
    <row r="32" spans="1:8" s="69" customFormat="1" ht="30" customHeight="1">
      <c r="A32" s="70" t="s">
        <v>165</v>
      </c>
      <c r="B32" s="60" t="s">
        <v>30</v>
      </c>
      <c r="C32" s="61" t="s">
        <v>187</v>
      </c>
      <c r="D32" s="62" t="s">
        <v>2</v>
      </c>
      <c r="E32" s="63" t="s">
        <v>41</v>
      </c>
      <c r="F32" s="64">
        <v>325</v>
      </c>
      <c r="G32" s="65"/>
      <c r="H32" s="66">
        <f>ROUND(G32*F32,2)</f>
        <v>0</v>
      </c>
    </row>
    <row r="33" spans="1:8" s="69" customFormat="1" ht="30" customHeight="1">
      <c r="A33" s="70" t="s">
        <v>119</v>
      </c>
      <c r="B33" s="74" t="s">
        <v>195</v>
      </c>
      <c r="C33" s="61" t="s">
        <v>43</v>
      </c>
      <c r="D33" s="62" t="s">
        <v>121</v>
      </c>
      <c r="E33" s="63"/>
      <c r="F33" s="64"/>
      <c r="G33" s="77"/>
      <c r="H33" s="66"/>
    </row>
    <row r="34" spans="1:8" s="69" customFormat="1" ht="30" customHeight="1">
      <c r="A34" s="70" t="s">
        <v>122</v>
      </c>
      <c r="B34" s="60" t="s">
        <v>30</v>
      </c>
      <c r="C34" s="61" t="s">
        <v>187</v>
      </c>
      <c r="D34" s="62" t="s">
        <v>123</v>
      </c>
      <c r="E34" s="63"/>
      <c r="F34" s="64"/>
      <c r="G34" s="66"/>
      <c r="H34" s="66"/>
    </row>
    <row r="35" spans="1:8" s="69" customFormat="1" ht="30" customHeight="1">
      <c r="A35" s="70" t="s">
        <v>124</v>
      </c>
      <c r="B35" s="67" t="s">
        <v>103</v>
      </c>
      <c r="C35" s="61" t="s">
        <v>125</v>
      </c>
      <c r="D35" s="62"/>
      <c r="E35" s="63" t="s">
        <v>41</v>
      </c>
      <c r="F35" s="64">
        <v>115</v>
      </c>
      <c r="G35" s="65"/>
      <c r="H35" s="66">
        <f>ROUND(G35*F35,2)</f>
        <v>0</v>
      </c>
    </row>
    <row r="36" spans="1:8" s="69" customFormat="1" ht="30" customHeight="1">
      <c r="A36" s="70" t="s">
        <v>126</v>
      </c>
      <c r="B36" s="67" t="s">
        <v>106</v>
      </c>
      <c r="C36" s="61" t="s">
        <v>127</v>
      </c>
      <c r="D36" s="62"/>
      <c r="E36" s="63" t="s">
        <v>41</v>
      </c>
      <c r="F36" s="64">
        <v>115</v>
      </c>
      <c r="G36" s="65"/>
      <c r="H36" s="66">
        <f>ROUND(G36*F36,2)</f>
        <v>0</v>
      </c>
    </row>
    <row r="37" spans="1:8" s="69" customFormat="1" ht="30" customHeight="1">
      <c r="A37" s="70" t="s">
        <v>128</v>
      </c>
      <c r="B37" s="60" t="s">
        <v>36</v>
      </c>
      <c r="C37" s="61" t="s">
        <v>129</v>
      </c>
      <c r="D37" s="62" t="s">
        <v>130</v>
      </c>
      <c r="E37" s="63" t="s">
        <v>41</v>
      </c>
      <c r="F37" s="64">
        <v>160</v>
      </c>
      <c r="G37" s="65"/>
      <c r="H37" s="66">
        <f>ROUND(G37*F37,2)</f>
        <v>0</v>
      </c>
    </row>
    <row r="38" spans="1:8" s="69" customFormat="1" ht="30" customHeight="1">
      <c r="A38" s="70" t="s">
        <v>169</v>
      </c>
      <c r="B38" s="74" t="s">
        <v>196</v>
      </c>
      <c r="C38" s="61" t="s">
        <v>171</v>
      </c>
      <c r="D38" s="62" t="s">
        <v>121</v>
      </c>
      <c r="E38" s="63"/>
      <c r="F38" s="64"/>
      <c r="G38" s="77"/>
      <c r="H38" s="66"/>
    </row>
    <row r="39" spans="1:8" s="69" customFormat="1" ht="30" customHeight="1">
      <c r="A39" s="70" t="s">
        <v>172</v>
      </c>
      <c r="B39" s="60" t="s">
        <v>30</v>
      </c>
      <c r="C39" s="61" t="s">
        <v>189</v>
      </c>
      <c r="D39" s="62" t="s">
        <v>173</v>
      </c>
      <c r="E39" s="63" t="s">
        <v>41</v>
      </c>
      <c r="F39" s="64">
        <v>10</v>
      </c>
      <c r="G39" s="65"/>
      <c r="H39" s="66">
        <f>ROUND(G39*F39,2)</f>
        <v>0</v>
      </c>
    </row>
    <row r="40" spans="1:8" s="69" customFormat="1" ht="30" customHeight="1">
      <c r="A40" s="70"/>
      <c r="B40" s="74" t="s">
        <v>197</v>
      </c>
      <c r="C40" s="61" t="s">
        <v>168</v>
      </c>
      <c r="D40" s="62" t="s">
        <v>231</v>
      </c>
      <c r="E40" s="63" t="s">
        <v>29</v>
      </c>
      <c r="F40" s="64">
        <v>180</v>
      </c>
      <c r="G40" s="65"/>
      <c r="H40" s="66">
        <f>ROUND(G40*F40,2)</f>
        <v>0</v>
      </c>
    </row>
    <row r="41" spans="1:8" s="69" customFormat="1" ht="30" customHeight="1">
      <c r="A41" s="70" t="s">
        <v>44</v>
      </c>
      <c r="B41" s="74" t="s">
        <v>198</v>
      </c>
      <c r="C41" s="61" t="s">
        <v>45</v>
      </c>
      <c r="D41" s="62" t="s">
        <v>132</v>
      </c>
      <c r="E41" s="63" t="s">
        <v>29</v>
      </c>
      <c r="F41" s="64">
        <v>65</v>
      </c>
      <c r="G41" s="65"/>
      <c r="H41" s="66">
        <f>ROUND(G41*F41,2)</f>
        <v>0</v>
      </c>
    </row>
    <row r="42" spans="1:8" s="69" customFormat="1" ht="30" customHeight="1">
      <c r="A42" s="70" t="s">
        <v>133</v>
      </c>
      <c r="B42" s="74" t="s">
        <v>199</v>
      </c>
      <c r="C42" s="61" t="s">
        <v>135</v>
      </c>
      <c r="D42" s="62" t="s">
        <v>136</v>
      </c>
      <c r="E42" s="63" t="s">
        <v>29</v>
      </c>
      <c r="F42" s="64">
        <v>65</v>
      </c>
      <c r="G42" s="65"/>
      <c r="H42" s="66">
        <f>ROUND(G42*F42,2)</f>
        <v>0</v>
      </c>
    </row>
    <row r="43" spans="1:8" s="69" customFormat="1" ht="30" customHeight="1">
      <c r="A43" s="70"/>
      <c r="B43" s="74" t="s">
        <v>200</v>
      </c>
      <c r="C43" s="61" t="s">
        <v>167</v>
      </c>
      <c r="D43" s="62" t="s">
        <v>152</v>
      </c>
      <c r="E43" s="63"/>
      <c r="F43" s="68"/>
      <c r="G43" s="77"/>
      <c r="H43" s="66"/>
    </row>
    <row r="44" spans="1:226" s="87" customFormat="1" ht="30" customHeight="1">
      <c r="A44" s="80"/>
      <c r="B44" s="88" t="s">
        <v>30</v>
      </c>
      <c r="C44" s="78" t="s">
        <v>229</v>
      </c>
      <c r="D44" s="79"/>
      <c r="E44" s="63" t="s">
        <v>35</v>
      </c>
      <c r="F44" s="68">
        <v>10</v>
      </c>
      <c r="G44" s="89"/>
      <c r="H44" s="84">
        <f>ROUND(G44,2)*F44</f>
        <v>0</v>
      </c>
      <c r="I44" s="85"/>
      <c r="J44" s="85"/>
      <c r="K44" s="85"/>
      <c r="L44" s="85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</row>
    <row r="45" spans="1:226" s="87" customFormat="1" ht="30" customHeight="1">
      <c r="A45" s="80"/>
      <c r="B45" s="88" t="s">
        <v>36</v>
      </c>
      <c r="C45" s="78" t="s">
        <v>230</v>
      </c>
      <c r="D45" s="79"/>
      <c r="E45" s="63" t="s">
        <v>35</v>
      </c>
      <c r="F45" s="82">
        <v>32</v>
      </c>
      <c r="G45" s="89"/>
      <c r="H45" s="84">
        <f>ROUND(G45,2)*F45</f>
        <v>0</v>
      </c>
      <c r="I45" s="85"/>
      <c r="J45" s="85"/>
      <c r="K45" s="85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</row>
    <row r="46" spans="1:8" ht="39.75" customHeight="1">
      <c r="A46" s="21"/>
      <c r="B46" s="7"/>
      <c r="C46" s="36" t="s">
        <v>18</v>
      </c>
      <c r="D46" s="11"/>
      <c r="E46" s="10"/>
      <c r="F46" s="9"/>
      <c r="G46" s="21"/>
      <c r="H46" s="24"/>
    </row>
    <row r="47" spans="1:8" s="75" customFormat="1" ht="30" customHeight="1">
      <c r="A47" s="72" t="s">
        <v>174</v>
      </c>
      <c r="B47" s="74" t="s">
        <v>201</v>
      </c>
      <c r="C47" s="61" t="s">
        <v>175</v>
      </c>
      <c r="D47" s="62" t="s">
        <v>176</v>
      </c>
      <c r="E47" s="63"/>
      <c r="F47" s="68"/>
      <c r="G47" s="77"/>
      <c r="H47" s="71"/>
    </row>
    <row r="48" spans="1:8" s="75" customFormat="1" ht="30" customHeight="1">
      <c r="A48" s="72" t="s">
        <v>177</v>
      </c>
      <c r="B48" s="60" t="s">
        <v>30</v>
      </c>
      <c r="C48" s="61" t="s">
        <v>178</v>
      </c>
      <c r="D48" s="62"/>
      <c r="E48" s="63" t="s">
        <v>35</v>
      </c>
      <c r="F48" s="68">
        <v>2</v>
      </c>
      <c r="G48" s="65"/>
      <c r="H48" s="66">
        <f>ROUND(G48*F48,2)</f>
        <v>0</v>
      </c>
    </row>
    <row r="49" spans="1:8" s="97" customFormat="1" ht="34.5" customHeight="1">
      <c r="A49" s="72" t="s">
        <v>74</v>
      </c>
      <c r="B49" s="74" t="s">
        <v>202</v>
      </c>
      <c r="C49" s="73" t="s">
        <v>188</v>
      </c>
      <c r="D49" s="62" t="s">
        <v>176</v>
      </c>
      <c r="E49" s="63"/>
      <c r="F49" s="68"/>
      <c r="G49" s="77"/>
      <c r="H49" s="71"/>
    </row>
    <row r="50" spans="1:8" s="69" customFormat="1" ht="34.5" customHeight="1">
      <c r="A50" s="72" t="s">
        <v>46</v>
      </c>
      <c r="B50" s="60" t="s">
        <v>50</v>
      </c>
      <c r="C50" s="61" t="s">
        <v>75</v>
      </c>
      <c r="D50" s="62"/>
      <c r="E50" s="63" t="s">
        <v>35</v>
      </c>
      <c r="F50" s="68">
        <v>2</v>
      </c>
      <c r="G50" s="65"/>
      <c r="H50" s="66">
        <f>ROUND(G50*F50,2)</f>
        <v>0</v>
      </c>
    </row>
    <row r="51" spans="1:8" s="69" customFormat="1" ht="30" customHeight="1">
      <c r="A51" s="72" t="s">
        <v>47</v>
      </c>
      <c r="B51" s="60" t="s">
        <v>54</v>
      </c>
      <c r="C51" s="61" t="s">
        <v>48</v>
      </c>
      <c r="D51" s="62"/>
      <c r="E51" s="63" t="s">
        <v>35</v>
      </c>
      <c r="F51" s="68">
        <v>2</v>
      </c>
      <c r="G51" s="65"/>
      <c r="H51" s="66">
        <f>ROUND(G51*F51,2)</f>
        <v>0</v>
      </c>
    </row>
    <row r="52" spans="1:8" ht="39.75" customHeight="1">
      <c r="A52" s="21"/>
      <c r="B52" s="13"/>
      <c r="C52" s="36" t="s">
        <v>19</v>
      </c>
      <c r="D52" s="11"/>
      <c r="E52" s="10"/>
      <c r="F52" s="9"/>
      <c r="G52" s="21"/>
      <c r="H52" s="24"/>
    </row>
    <row r="53" spans="1:8" s="69" customFormat="1" ht="34.5" customHeight="1">
      <c r="A53" s="72" t="s">
        <v>49</v>
      </c>
      <c r="B53" s="74" t="s">
        <v>203</v>
      </c>
      <c r="C53" s="61" t="s">
        <v>76</v>
      </c>
      <c r="D53" s="62" t="s">
        <v>137</v>
      </c>
      <c r="E53" s="63" t="s">
        <v>35</v>
      </c>
      <c r="F53" s="68">
        <v>10</v>
      </c>
      <c r="G53" s="65"/>
      <c r="H53" s="66">
        <f>ROUND(G53*F53,2)</f>
        <v>0</v>
      </c>
    </row>
    <row r="54" spans="1:8" s="75" customFormat="1" ht="30" customHeight="1">
      <c r="A54" s="72" t="s">
        <v>68</v>
      </c>
      <c r="B54" s="74" t="s">
        <v>204</v>
      </c>
      <c r="C54" s="61" t="s">
        <v>77</v>
      </c>
      <c r="D54" s="62" t="s">
        <v>137</v>
      </c>
      <c r="E54" s="63" t="s">
        <v>35</v>
      </c>
      <c r="F54" s="68">
        <v>20</v>
      </c>
      <c r="G54" s="65"/>
      <c r="H54" s="66">
        <f aca="true" t="shared" si="1" ref="H54:H61">ROUND(G54*F54,2)</f>
        <v>0</v>
      </c>
    </row>
    <row r="55" spans="1:8" s="75" customFormat="1" ht="30" customHeight="1">
      <c r="A55" s="72" t="s">
        <v>69</v>
      </c>
      <c r="B55" s="74" t="s">
        <v>205</v>
      </c>
      <c r="C55" s="61" t="s">
        <v>78</v>
      </c>
      <c r="D55" s="62" t="s">
        <v>137</v>
      </c>
      <c r="E55" s="63" t="s">
        <v>35</v>
      </c>
      <c r="F55" s="68">
        <v>10</v>
      </c>
      <c r="G55" s="65"/>
      <c r="H55" s="66">
        <f t="shared" si="1"/>
        <v>0</v>
      </c>
    </row>
    <row r="56" spans="1:8" s="69" customFormat="1" ht="30" customHeight="1">
      <c r="A56" s="72" t="s">
        <v>70</v>
      </c>
      <c r="B56" s="74" t="s">
        <v>206</v>
      </c>
      <c r="C56" s="61" t="s">
        <v>79</v>
      </c>
      <c r="D56" s="62" t="s">
        <v>137</v>
      </c>
      <c r="E56" s="63" t="s">
        <v>35</v>
      </c>
      <c r="F56" s="68">
        <v>30</v>
      </c>
      <c r="G56" s="65"/>
      <c r="H56" s="66">
        <f t="shared" si="1"/>
        <v>0</v>
      </c>
    </row>
    <row r="57" spans="1:8" s="75" customFormat="1" ht="30" customHeight="1">
      <c r="A57" s="72" t="s">
        <v>138</v>
      </c>
      <c r="B57" s="74" t="s">
        <v>207</v>
      </c>
      <c r="C57" s="61" t="s">
        <v>139</v>
      </c>
      <c r="D57" s="62" t="s">
        <v>140</v>
      </c>
      <c r="E57" s="63" t="s">
        <v>35</v>
      </c>
      <c r="F57" s="68">
        <v>10</v>
      </c>
      <c r="G57" s="65"/>
      <c r="H57" s="66">
        <f t="shared" si="1"/>
        <v>0</v>
      </c>
    </row>
    <row r="58" spans="1:8" s="69" customFormat="1" ht="30" customHeight="1">
      <c r="A58" s="72" t="s">
        <v>179</v>
      </c>
      <c r="B58" s="74" t="s">
        <v>208</v>
      </c>
      <c r="C58" s="61" t="s">
        <v>180</v>
      </c>
      <c r="D58" s="62" t="s">
        <v>140</v>
      </c>
      <c r="E58" s="63" t="s">
        <v>35</v>
      </c>
      <c r="F58" s="68">
        <v>10</v>
      </c>
      <c r="G58" s="65"/>
      <c r="H58" s="66">
        <f t="shared" si="1"/>
        <v>0</v>
      </c>
    </row>
    <row r="59" spans="1:8" s="75" customFormat="1" ht="30" customHeight="1">
      <c r="A59" s="72" t="s">
        <v>181</v>
      </c>
      <c r="B59" s="74" t="s">
        <v>185</v>
      </c>
      <c r="C59" s="73" t="s">
        <v>182</v>
      </c>
      <c r="D59" s="62" t="s">
        <v>137</v>
      </c>
      <c r="E59" s="63" t="s">
        <v>35</v>
      </c>
      <c r="F59" s="68">
        <v>5</v>
      </c>
      <c r="G59" s="65"/>
      <c r="H59" s="66">
        <f t="shared" si="1"/>
        <v>0</v>
      </c>
    </row>
    <row r="60" spans="1:8" s="69" customFormat="1" ht="30" customHeight="1">
      <c r="A60" s="72" t="s">
        <v>71</v>
      </c>
      <c r="B60" s="74" t="s">
        <v>209</v>
      </c>
      <c r="C60" s="61" t="s">
        <v>80</v>
      </c>
      <c r="D60" s="62" t="s">
        <v>137</v>
      </c>
      <c r="E60" s="63" t="s">
        <v>35</v>
      </c>
      <c r="F60" s="68">
        <v>15</v>
      </c>
      <c r="G60" s="65"/>
      <c r="H60" s="66">
        <f t="shared" si="1"/>
        <v>0</v>
      </c>
    </row>
    <row r="61" spans="1:8" s="69" customFormat="1" ht="34.5" customHeight="1">
      <c r="A61" s="72" t="s">
        <v>183</v>
      </c>
      <c r="B61" s="74" t="s">
        <v>210</v>
      </c>
      <c r="C61" s="61" t="s">
        <v>184</v>
      </c>
      <c r="D61" s="62" t="s">
        <v>137</v>
      </c>
      <c r="E61" s="63" t="s">
        <v>35</v>
      </c>
      <c r="F61" s="90">
        <v>5</v>
      </c>
      <c r="G61" s="65"/>
      <c r="H61" s="66">
        <f t="shared" si="1"/>
        <v>0</v>
      </c>
    </row>
    <row r="62" spans="1:8" ht="39.75" customHeight="1">
      <c r="A62" s="21"/>
      <c r="B62" s="17"/>
      <c r="C62" s="36" t="s">
        <v>20</v>
      </c>
      <c r="D62" s="11"/>
      <c r="E62" s="8"/>
      <c r="F62" s="11"/>
      <c r="G62" s="21"/>
      <c r="H62" s="24"/>
    </row>
    <row r="63" spans="1:8" s="75" customFormat="1" ht="30" customHeight="1">
      <c r="A63" s="70" t="s">
        <v>51</v>
      </c>
      <c r="B63" s="74" t="s">
        <v>211</v>
      </c>
      <c r="C63" s="61" t="s">
        <v>52</v>
      </c>
      <c r="D63" s="62" t="s">
        <v>141</v>
      </c>
      <c r="E63" s="63"/>
      <c r="F63" s="64"/>
      <c r="G63" s="77"/>
      <c r="H63" s="66"/>
    </row>
    <row r="64" spans="1:8" s="69" customFormat="1" ht="30" customHeight="1">
      <c r="A64" s="70" t="s">
        <v>142</v>
      </c>
      <c r="B64" s="60" t="s">
        <v>30</v>
      </c>
      <c r="C64" s="61" t="s">
        <v>143</v>
      </c>
      <c r="D64" s="62"/>
      <c r="E64" s="63" t="s">
        <v>29</v>
      </c>
      <c r="F64" s="64">
        <v>205</v>
      </c>
      <c r="G64" s="65"/>
      <c r="H64" s="66">
        <f>ROUND(G64*F64,2)</f>
        <v>0</v>
      </c>
    </row>
    <row r="65" spans="1:8" s="69" customFormat="1" ht="30" customHeight="1">
      <c r="A65" s="70" t="s">
        <v>53</v>
      </c>
      <c r="B65" s="60" t="s">
        <v>36</v>
      </c>
      <c r="C65" s="61" t="s">
        <v>144</v>
      </c>
      <c r="D65" s="62"/>
      <c r="E65" s="63" t="s">
        <v>29</v>
      </c>
      <c r="F65" s="64">
        <v>50</v>
      </c>
      <c r="G65" s="65"/>
      <c r="H65" s="66">
        <f>ROUND(G65*F65,2)</f>
        <v>0</v>
      </c>
    </row>
    <row r="66" spans="1:8" s="69" customFormat="1" ht="30" customHeight="1">
      <c r="A66" s="70" t="s">
        <v>148</v>
      </c>
      <c r="B66" s="74" t="s">
        <v>212</v>
      </c>
      <c r="C66" s="61" t="s">
        <v>149</v>
      </c>
      <c r="D66" s="62" t="s">
        <v>227</v>
      </c>
      <c r="E66" s="63" t="s">
        <v>29</v>
      </c>
      <c r="F66" s="64">
        <v>460</v>
      </c>
      <c r="G66" s="65"/>
      <c r="H66" s="66">
        <f>ROUND(G66*F66,2)</f>
        <v>0</v>
      </c>
    </row>
    <row r="67" spans="1:8" ht="39.75" customHeight="1">
      <c r="A67" s="21"/>
      <c r="B67" s="6"/>
      <c r="C67" s="36" t="s">
        <v>21</v>
      </c>
      <c r="D67" s="11"/>
      <c r="E67" s="10"/>
      <c r="F67" s="9"/>
      <c r="G67" s="21"/>
      <c r="H67" s="24"/>
    </row>
    <row r="68" spans="1:8" s="96" customFormat="1" ht="30" customHeight="1">
      <c r="A68" s="91"/>
      <c r="B68" s="74" t="s">
        <v>213</v>
      </c>
      <c r="C68" s="92" t="s">
        <v>186</v>
      </c>
      <c r="D68" s="93"/>
      <c r="E68" s="81" t="s">
        <v>41</v>
      </c>
      <c r="F68" s="94">
        <v>30</v>
      </c>
      <c r="G68" s="89"/>
      <c r="H68" s="95">
        <f>ROUND(G68,2)*F68</f>
        <v>0</v>
      </c>
    </row>
    <row r="69" spans="1:8" ht="30" customHeight="1" thickBot="1">
      <c r="A69" s="22"/>
      <c r="B69" s="100" t="str">
        <f>B7</f>
        <v>A</v>
      </c>
      <c r="C69" s="113" t="s">
        <v>81</v>
      </c>
      <c r="D69" s="114"/>
      <c r="E69" s="114"/>
      <c r="F69" s="115"/>
      <c r="G69" s="101" t="s">
        <v>14</v>
      </c>
      <c r="H69" s="101">
        <f>SUM(H7:H68)</f>
        <v>0</v>
      </c>
    </row>
    <row r="70" spans="1:8" s="44" customFormat="1" ht="30" customHeight="1" thickTop="1">
      <c r="A70" s="42"/>
      <c r="B70" s="99" t="s">
        <v>13</v>
      </c>
      <c r="C70" s="110" t="s">
        <v>151</v>
      </c>
      <c r="D70" s="111"/>
      <c r="E70" s="111"/>
      <c r="F70" s="112"/>
      <c r="G70" s="98"/>
      <c r="H70" s="98"/>
    </row>
    <row r="71" spans="1:8" ht="39.75" customHeight="1">
      <c r="A71" s="21"/>
      <c r="B71" s="17"/>
      <c r="C71" s="35" t="s">
        <v>16</v>
      </c>
      <c r="D71" s="11"/>
      <c r="E71" s="9" t="s">
        <v>2</v>
      </c>
      <c r="F71" s="9" t="s">
        <v>2</v>
      </c>
      <c r="G71" s="21" t="s">
        <v>2</v>
      </c>
      <c r="H71" s="24"/>
    </row>
    <row r="72" spans="1:8" s="75" customFormat="1" ht="30" customHeight="1">
      <c r="A72" s="76" t="s">
        <v>31</v>
      </c>
      <c r="B72" s="74" t="s">
        <v>55</v>
      </c>
      <c r="C72" s="61" t="s">
        <v>32</v>
      </c>
      <c r="D72" s="62" t="s">
        <v>226</v>
      </c>
      <c r="E72" s="63" t="s">
        <v>27</v>
      </c>
      <c r="F72" s="64">
        <v>20</v>
      </c>
      <c r="G72" s="65"/>
      <c r="H72" s="66">
        <f>ROUND(G72*F72,2)</f>
        <v>0</v>
      </c>
    </row>
    <row r="73" spans="1:8" s="69" customFormat="1" ht="30" customHeight="1">
      <c r="A73" s="72" t="s">
        <v>33</v>
      </c>
      <c r="B73" s="74" t="s">
        <v>56</v>
      </c>
      <c r="C73" s="61" t="s">
        <v>34</v>
      </c>
      <c r="D73" s="62" t="s">
        <v>86</v>
      </c>
      <c r="E73" s="63" t="s">
        <v>29</v>
      </c>
      <c r="F73" s="64">
        <v>2260</v>
      </c>
      <c r="G73" s="65"/>
      <c r="H73" s="66">
        <f>ROUND(G73*F73,2)</f>
        <v>0</v>
      </c>
    </row>
    <row r="74" spans="1:8" ht="39.75" customHeight="1">
      <c r="A74" s="21"/>
      <c r="B74" s="17"/>
      <c r="C74" s="36" t="s">
        <v>17</v>
      </c>
      <c r="D74" s="11"/>
      <c r="E74" s="8"/>
      <c r="F74" s="11"/>
      <c r="G74" s="21"/>
      <c r="H74" s="24"/>
    </row>
    <row r="75" spans="1:8" s="69" customFormat="1" ht="30" customHeight="1">
      <c r="A75" s="70" t="s">
        <v>37</v>
      </c>
      <c r="B75" s="74" t="s">
        <v>57</v>
      </c>
      <c r="C75" s="61" t="s">
        <v>38</v>
      </c>
      <c r="D75" s="62" t="s">
        <v>92</v>
      </c>
      <c r="E75" s="63"/>
      <c r="F75" s="64"/>
      <c r="G75" s="77"/>
      <c r="H75" s="66"/>
    </row>
    <row r="76" spans="1:8" s="69" customFormat="1" ht="30" customHeight="1">
      <c r="A76" s="70"/>
      <c r="B76" s="60" t="s">
        <v>30</v>
      </c>
      <c r="C76" s="61" t="s">
        <v>150</v>
      </c>
      <c r="D76" s="62" t="s">
        <v>2</v>
      </c>
      <c r="E76" s="63" t="s">
        <v>35</v>
      </c>
      <c r="F76" s="64">
        <v>450</v>
      </c>
      <c r="G76" s="65"/>
      <c r="H76" s="66">
        <f>ROUND(G76*F76,2)</f>
        <v>0</v>
      </c>
    </row>
    <row r="77" spans="1:8" s="75" customFormat="1" ht="30" customHeight="1">
      <c r="A77" s="70" t="s">
        <v>100</v>
      </c>
      <c r="B77" s="74" t="s">
        <v>58</v>
      </c>
      <c r="C77" s="61" t="s">
        <v>39</v>
      </c>
      <c r="D77" s="62" t="s">
        <v>95</v>
      </c>
      <c r="E77" s="63"/>
      <c r="F77" s="64"/>
      <c r="G77" s="77"/>
      <c r="H77" s="66"/>
    </row>
    <row r="78" spans="1:8" s="69" customFormat="1" ht="30" customHeight="1">
      <c r="A78" s="70" t="s">
        <v>101</v>
      </c>
      <c r="B78" s="60" t="s">
        <v>190</v>
      </c>
      <c r="C78" s="61" t="s">
        <v>97</v>
      </c>
      <c r="D78" s="62" t="s">
        <v>40</v>
      </c>
      <c r="E78" s="63"/>
      <c r="F78" s="64"/>
      <c r="G78" s="77"/>
      <c r="H78" s="66"/>
    </row>
    <row r="79" spans="1:8" s="69" customFormat="1" ht="30" customHeight="1">
      <c r="A79" s="70" t="s">
        <v>102</v>
      </c>
      <c r="B79" s="67" t="s">
        <v>103</v>
      </c>
      <c r="C79" s="61" t="s">
        <v>104</v>
      </c>
      <c r="D79" s="62"/>
      <c r="E79" s="63" t="s">
        <v>29</v>
      </c>
      <c r="F79" s="64">
        <v>20</v>
      </c>
      <c r="G79" s="65"/>
      <c r="H79" s="66">
        <f aca="true" t="shared" si="2" ref="H79:H87">ROUND(G79*F79,2)</f>
        <v>0</v>
      </c>
    </row>
    <row r="80" spans="1:8" s="69" customFormat="1" ht="30" customHeight="1">
      <c r="A80" s="70" t="s">
        <v>105</v>
      </c>
      <c r="B80" s="67" t="s">
        <v>106</v>
      </c>
      <c r="C80" s="61" t="s">
        <v>107</v>
      </c>
      <c r="D80" s="62"/>
      <c r="E80" s="63" t="s">
        <v>29</v>
      </c>
      <c r="F80" s="64">
        <v>20</v>
      </c>
      <c r="G80" s="65"/>
      <c r="H80" s="66">
        <f t="shared" si="2"/>
        <v>0</v>
      </c>
    </row>
    <row r="81" spans="1:8" s="69" customFormat="1" ht="30" customHeight="1">
      <c r="A81" s="70" t="s">
        <v>108</v>
      </c>
      <c r="B81" s="67" t="s">
        <v>109</v>
      </c>
      <c r="C81" s="61" t="s">
        <v>110</v>
      </c>
      <c r="D81" s="62" t="s">
        <v>2</v>
      </c>
      <c r="E81" s="63" t="s">
        <v>29</v>
      </c>
      <c r="F81" s="64">
        <v>3500</v>
      </c>
      <c r="G81" s="65"/>
      <c r="H81" s="66">
        <f t="shared" si="2"/>
        <v>0</v>
      </c>
    </row>
    <row r="82" spans="1:8" s="69" customFormat="1" ht="30" customHeight="1">
      <c r="A82" s="70" t="s">
        <v>233</v>
      </c>
      <c r="B82" s="60" t="s">
        <v>36</v>
      </c>
      <c r="C82" s="61" t="s">
        <v>158</v>
      </c>
      <c r="D82" s="62" t="s">
        <v>2</v>
      </c>
      <c r="E82" s="63"/>
      <c r="F82" s="64"/>
      <c r="G82" s="77"/>
      <c r="H82" s="66"/>
    </row>
    <row r="83" spans="1:8" s="69" customFormat="1" ht="30" customHeight="1">
      <c r="A83" s="70" t="s">
        <v>234</v>
      </c>
      <c r="B83" s="67" t="s">
        <v>103</v>
      </c>
      <c r="C83" s="61" t="s">
        <v>104</v>
      </c>
      <c r="D83" s="62"/>
      <c r="E83" s="63" t="s">
        <v>29</v>
      </c>
      <c r="F83" s="64">
        <v>275</v>
      </c>
      <c r="G83" s="65"/>
      <c r="H83" s="66">
        <f t="shared" si="2"/>
        <v>0</v>
      </c>
    </row>
    <row r="84" spans="1:8" s="69" customFormat="1" ht="30" customHeight="1">
      <c r="A84" s="70" t="s">
        <v>235</v>
      </c>
      <c r="B84" s="67" t="s">
        <v>106</v>
      </c>
      <c r="C84" s="61" t="s">
        <v>107</v>
      </c>
      <c r="D84" s="62"/>
      <c r="E84" s="63" t="s">
        <v>29</v>
      </c>
      <c r="F84" s="64">
        <v>60</v>
      </c>
      <c r="G84" s="65"/>
      <c r="H84" s="66">
        <f t="shared" si="2"/>
        <v>0</v>
      </c>
    </row>
    <row r="85" spans="1:8" s="75" customFormat="1" ht="30" customHeight="1">
      <c r="A85" s="70" t="s">
        <v>111</v>
      </c>
      <c r="B85" s="74" t="s">
        <v>59</v>
      </c>
      <c r="C85" s="61" t="s">
        <v>112</v>
      </c>
      <c r="D85" s="62" t="s">
        <v>95</v>
      </c>
      <c r="E85" s="63" t="s">
        <v>29</v>
      </c>
      <c r="F85" s="68">
        <v>5</v>
      </c>
      <c r="G85" s="65"/>
      <c r="H85" s="66">
        <f t="shared" si="2"/>
        <v>0</v>
      </c>
    </row>
    <row r="86" spans="1:8" s="69" customFormat="1" ht="30" customHeight="1">
      <c r="A86" s="70" t="s">
        <v>113</v>
      </c>
      <c r="B86" s="74" t="s">
        <v>60</v>
      </c>
      <c r="C86" s="61" t="s">
        <v>115</v>
      </c>
      <c r="D86" s="62" t="s">
        <v>95</v>
      </c>
      <c r="E86" s="63" t="s">
        <v>29</v>
      </c>
      <c r="F86" s="64">
        <v>5</v>
      </c>
      <c r="G86" s="65"/>
      <c r="H86" s="66">
        <f t="shared" si="2"/>
        <v>0</v>
      </c>
    </row>
    <row r="87" spans="1:8" s="69" customFormat="1" ht="30" customHeight="1">
      <c r="A87" s="70" t="s">
        <v>116</v>
      </c>
      <c r="B87" s="74" t="s">
        <v>61</v>
      </c>
      <c r="C87" s="61" t="s">
        <v>118</v>
      </c>
      <c r="D87" s="62" t="s">
        <v>95</v>
      </c>
      <c r="E87" s="63" t="s">
        <v>29</v>
      </c>
      <c r="F87" s="64">
        <v>5</v>
      </c>
      <c r="G87" s="65"/>
      <c r="H87" s="66">
        <f t="shared" si="2"/>
        <v>0</v>
      </c>
    </row>
    <row r="88" spans="1:8" s="69" customFormat="1" ht="30" customHeight="1">
      <c r="A88" s="70" t="s">
        <v>119</v>
      </c>
      <c r="B88" s="74" t="s">
        <v>62</v>
      </c>
      <c r="C88" s="61" t="s">
        <v>43</v>
      </c>
      <c r="D88" s="62" t="s">
        <v>121</v>
      </c>
      <c r="E88" s="63"/>
      <c r="F88" s="64"/>
      <c r="G88" s="77"/>
      <c r="H88" s="66"/>
    </row>
    <row r="89" spans="1:8" s="69" customFormat="1" ht="30" customHeight="1">
      <c r="A89" s="70" t="s">
        <v>122</v>
      </c>
      <c r="B89" s="60" t="s">
        <v>30</v>
      </c>
      <c r="C89" s="61" t="s">
        <v>187</v>
      </c>
      <c r="D89" s="62" t="s">
        <v>123</v>
      </c>
      <c r="E89" s="63"/>
      <c r="F89" s="64"/>
      <c r="G89" s="66"/>
      <c r="H89" s="66"/>
    </row>
    <row r="90" spans="1:8" s="69" customFormat="1" ht="30" customHeight="1">
      <c r="A90" s="70" t="s">
        <v>124</v>
      </c>
      <c r="B90" s="67" t="s">
        <v>103</v>
      </c>
      <c r="C90" s="61" t="s">
        <v>125</v>
      </c>
      <c r="D90" s="62"/>
      <c r="E90" s="63" t="s">
        <v>41</v>
      </c>
      <c r="F90" s="64">
        <v>50</v>
      </c>
      <c r="G90" s="65"/>
      <c r="H90" s="66">
        <f>ROUND(G90*F90,2)</f>
        <v>0</v>
      </c>
    </row>
    <row r="91" spans="1:8" s="69" customFormat="1" ht="30" customHeight="1">
      <c r="A91" s="70" t="s">
        <v>126</v>
      </c>
      <c r="B91" s="67" t="s">
        <v>106</v>
      </c>
      <c r="C91" s="61" t="s">
        <v>127</v>
      </c>
      <c r="D91" s="62"/>
      <c r="E91" s="63" t="s">
        <v>41</v>
      </c>
      <c r="F91" s="64">
        <v>60</v>
      </c>
      <c r="G91" s="65"/>
      <c r="H91" s="66">
        <f>ROUND(G91*F91,2)</f>
        <v>0</v>
      </c>
    </row>
    <row r="92" spans="1:8" s="69" customFormat="1" ht="30" customHeight="1">
      <c r="A92" s="70" t="s">
        <v>128</v>
      </c>
      <c r="B92" s="60" t="s">
        <v>36</v>
      </c>
      <c r="C92" s="61" t="s">
        <v>129</v>
      </c>
      <c r="D92" s="62" t="s">
        <v>130</v>
      </c>
      <c r="E92" s="63" t="s">
        <v>41</v>
      </c>
      <c r="F92" s="64">
        <v>125</v>
      </c>
      <c r="G92" s="65"/>
      <c r="H92" s="66">
        <f>ROUND(G92*F92,2)</f>
        <v>0</v>
      </c>
    </row>
    <row r="93" spans="1:8" s="69" customFormat="1" ht="30" customHeight="1">
      <c r="A93" s="70" t="s">
        <v>44</v>
      </c>
      <c r="B93" s="74" t="s">
        <v>63</v>
      </c>
      <c r="C93" s="61" t="s">
        <v>45</v>
      </c>
      <c r="D93" s="62" t="s">
        <v>132</v>
      </c>
      <c r="E93" s="63" t="s">
        <v>29</v>
      </c>
      <c r="F93" s="64">
        <v>50</v>
      </c>
      <c r="G93" s="65"/>
      <c r="H93" s="66">
        <f>ROUND(G93*F93,2)</f>
        <v>0</v>
      </c>
    </row>
    <row r="94" spans="1:8" s="69" customFormat="1" ht="30" customHeight="1">
      <c r="A94" s="70" t="s">
        <v>133</v>
      </c>
      <c r="B94" s="74" t="s">
        <v>64</v>
      </c>
      <c r="C94" s="61" t="s">
        <v>135</v>
      </c>
      <c r="D94" s="62" t="s">
        <v>136</v>
      </c>
      <c r="E94" s="63" t="s">
        <v>29</v>
      </c>
      <c r="F94" s="64">
        <v>85</v>
      </c>
      <c r="G94" s="65"/>
      <c r="H94" s="66">
        <f>ROUND(G94*F94,2)</f>
        <v>0</v>
      </c>
    </row>
    <row r="95" spans="1:8" ht="39.75" customHeight="1">
      <c r="A95" s="21"/>
      <c r="B95" s="13"/>
      <c r="C95" s="36" t="s">
        <v>19</v>
      </c>
      <c r="D95" s="11"/>
      <c r="E95" s="10"/>
      <c r="F95" s="9"/>
      <c r="G95" s="21"/>
      <c r="H95" s="24"/>
    </row>
    <row r="96" spans="1:8" s="69" customFormat="1" ht="34.5" customHeight="1">
      <c r="A96" s="72" t="s">
        <v>49</v>
      </c>
      <c r="B96" s="74" t="s">
        <v>65</v>
      </c>
      <c r="C96" s="61" t="s">
        <v>76</v>
      </c>
      <c r="D96" s="62" t="s">
        <v>137</v>
      </c>
      <c r="E96" s="63" t="s">
        <v>35</v>
      </c>
      <c r="F96" s="68">
        <v>15</v>
      </c>
      <c r="G96" s="65"/>
      <c r="H96" s="66">
        <f>ROUND(G96*F96,2)</f>
        <v>0</v>
      </c>
    </row>
    <row r="97" spans="1:8" s="75" customFormat="1" ht="30" customHeight="1">
      <c r="A97" s="72" t="s">
        <v>68</v>
      </c>
      <c r="B97" s="74" t="s">
        <v>66</v>
      </c>
      <c r="C97" s="61" t="s">
        <v>77</v>
      </c>
      <c r="D97" s="62" t="s">
        <v>137</v>
      </c>
      <c r="E97" s="63" t="s">
        <v>35</v>
      </c>
      <c r="F97" s="68">
        <v>5</v>
      </c>
      <c r="G97" s="65"/>
      <c r="H97" s="66">
        <f>ROUND(G97*F97,2)</f>
        <v>0</v>
      </c>
    </row>
    <row r="98" spans="1:8" s="75" customFormat="1" ht="30" customHeight="1">
      <c r="A98" s="72" t="s">
        <v>69</v>
      </c>
      <c r="B98" s="74" t="s">
        <v>67</v>
      </c>
      <c r="C98" s="61" t="s">
        <v>78</v>
      </c>
      <c r="D98" s="62" t="s">
        <v>137</v>
      </c>
      <c r="E98" s="63" t="s">
        <v>35</v>
      </c>
      <c r="F98" s="68">
        <v>5</v>
      </c>
      <c r="G98" s="65"/>
      <c r="H98" s="66">
        <f>ROUND(G98*F98,2)</f>
        <v>0</v>
      </c>
    </row>
    <row r="99" spans="1:8" s="69" customFormat="1" ht="30" customHeight="1">
      <c r="A99" s="72" t="s">
        <v>70</v>
      </c>
      <c r="B99" s="74" t="s">
        <v>114</v>
      </c>
      <c r="C99" s="61" t="s">
        <v>79</v>
      </c>
      <c r="D99" s="62" t="s">
        <v>137</v>
      </c>
      <c r="E99" s="63" t="s">
        <v>35</v>
      </c>
      <c r="F99" s="68">
        <v>80</v>
      </c>
      <c r="G99" s="65"/>
      <c r="H99" s="66">
        <f>ROUND(G99*F99,2)</f>
        <v>0</v>
      </c>
    </row>
    <row r="100" spans="1:8" s="75" customFormat="1" ht="30" customHeight="1">
      <c r="A100" s="72" t="s">
        <v>138</v>
      </c>
      <c r="B100" s="74" t="s">
        <v>117</v>
      </c>
      <c r="C100" s="61" t="s">
        <v>139</v>
      </c>
      <c r="D100" s="62" t="s">
        <v>140</v>
      </c>
      <c r="E100" s="63" t="s">
        <v>35</v>
      </c>
      <c r="F100" s="68">
        <v>30</v>
      </c>
      <c r="G100" s="65"/>
      <c r="H100" s="66">
        <f>ROUND(G100*F100,2)</f>
        <v>0</v>
      </c>
    </row>
    <row r="101" spans="1:8" ht="39.75" customHeight="1">
      <c r="A101" s="21"/>
      <c r="B101" s="17"/>
      <c r="C101" s="36" t="s">
        <v>20</v>
      </c>
      <c r="D101" s="11"/>
      <c r="E101" s="8"/>
      <c r="F101" s="11"/>
      <c r="G101" s="21"/>
      <c r="H101" s="24"/>
    </row>
    <row r="102" spans="1:8" s="75" customFormat="1" ht="30" customHeight="1">
      <c r="A102" s="70" t="s">
        <v>51</v>
      </c>
      <c r="B102" s="74" t="s">
        <v>163</v>
      </c>
      <c r="C102" s="61" t="s">
        <v>52</v>
      </c>
      <c r="D102" s="62" t="s">
        <v>141</v>
      </c>
      <c r="E102" s="63"/>
      <c r="F102" s="64"/>
      <c r="G102" s="77"/>
      <c r="H102" s="66"/>
    </row>
    <row r="103" spans="1:8" s="69" customFormat="1" ht="30" customHeight="1">
      <c r="A103" s="70" t="s">
        <v>142</v>
      </c>
      <c r="B103" s="60" t="s">
        <v>30</v>
      </c>
      <c r="C103" s="61" t="s">
        <v>143</v>
      </c>
      <c r="D103" s="62"/>
      <c r="E103" s="63" t="s">
        <v>29</v>
      </c>
      <c r="F103" s="64">
        <v>750</v>
      </c>
      <c r="G103" s="65"/>
      <c r="H103" s="66">
        <f>ROUND(G103*F103,2)</f>
        <v>0</v>
      </c>
    </row>
    <row r="104" spans="1:8" s="69" customFormat="1" ht="30" customHeight="1">
      <c r="A104" s="70" t="s">
        <v>53</v>
      </c>
      <c r="B104" s="60" t="s">
        <v>36</v>
      </c>
      <c r="C104" s="61" t="s">
        <v>144</v>
      </c>
      <c r="D104" s="62"/>
      <c r="E104" s="63" t="s">
        <v>29</v>
      </c>
      <c r="F104" s="64">
        <v>750</v>
      </c>
      <c r="G104" s="65"/>
      <c r="H104" s="66">
        <f>ROUND(G104*F104,2)</f>
        <v>0</v>
      </c>
    </row>
    <row r="105" spans="1:8" s="69" customFormat="1" ht="30" customHeight="1">
      <c r="A105" s="70" t="s">
        <v>145</v>
      </c>
      <c r="B105" s="74" t="s">
        <v>170</v>
      </c>
      <c r="C105" s="61" t="s">
        <v>146</v>
      </c>
      <c r="D105" s="62" t="s">
        <v>147</v>
      </c>
      <c r="E105" s="63" t="s">
        <v>29</v>
      </c>
      <c r="F105" s="64">
        <v>750</v>
      </c>
      <c r="G105" s="65"/>
      <c r="H105" s="66">
        <f>ROUND(G105*F105,2)</f>
        <v>0</v>
      </c>
    </row>
    <row r="106" spans="1:8" ht="34.5" customHeight="1">
      <c r="A106" s="21"/>
      <c r="B106" s="17"/>
      <c r="C106" s="126" t="s">
        <v>224</v>
      </c>
      <c r="D106" s="127"/>
      <c r="E106" s="127"/>
      <c r="F106" s="128"/>
      <c r="G106" s="21"/>
      <c r="H106" s="24"/>
    </row>
    <row r="107" spans="1:8" ht="39.75" customHeight="1">
      <c r="A107" s="21"/>
      <c r="B107" s="17"/>
      <c r="C107" s="35" t="s">
        <v>16</v>
      </c>
      <c r="D107" s="11"/>
      <c r="E107" s="9" t="s">
        <v>2</v>
      </c>
      <c r="F107" s="9" t="s">
        <v>2</v>
      </c>
      <c r="G107" s="21" t="s">
        <v>2</v>
      </c>
      <c r="H107" s="24"/>
    </row>
    <row r="108" spans="1:8" s="75" customFormat="1" ht="30" customHeight="1">
      <c r="A108" s="72" t="s">
        <v>83</v>
      </c>
      <c r="B108" s="74" t="s">
        <v>120</v>
      </c>
      <c r="C108" s="61" t="s">
        <v>85</v>
      </c>
      <c r="D108" s="62" t="s">
        <v>86</v>
      </c>
      <c r="E108" s="63" t="s">
        <v>27</v>
      </c>
      <c r="F108" s="64">
        <v>15</v>
      </c>
      <c r="G108" s="65"/>
      <c r="H108" s="66">
        <f>ROUND(G108*F108,2)</f>
        <v>0</v>
      </c>
    </row>
    <row r="109" spans="1:8" s="69" customFormat="1" ht="30" customHeight="1">
      <c r="A109" s="76" t="s">
        <v>87</v>
      </c>
      <c r="B109" s="74" t="s">
        <v>214</v>
      </c>
      <c r="C109" s="61" t="s">
        <v>89</v>
      </c>
      <c r="D109" s="62" t="s">
        <v>86</v>
      </c>
      <c r="E109" s="63" t="s">
        <v>29</v>
      </c>
      <c r="F109" s="64">
        <v>90</v>
      </c>
      <c r="G109" s="65"/>
      <c r="H109" s="66">
        <f>ROUND(G109*F109,2)</f>
        <v>0</v>
      </c>
    </row>
    <row r="110" spans="1:8" s="75" customFormat="1" ht="30" customHeight="1">
      <c r="A110" s="76" t="s">
        <v>31</v>
      </c>
      <c r="B110" s="74" t="s">
        <v>131</v>
      </c>
      <c r="C110" s="61" t="s">
        <v>32</v>
      </c>
      <c r="D110" s="62" t="s">
        <v>226</v>
      </c>
      <c r="E110" s="63" t="s">
        <v>27</v>
      </c>
      <c r="F110" s="64">
        <v>5</v>
      </c>
      <c r="G110" s="65"/>
      <c r="H110" s="66">
        <f>ROUND(G110*F110,2)</f>
        <v>0</v>
      </c>
    </row>
    <row r="111" spans="1:8" s="69" customFormat="1" ht="30" customHeight="1">
      <c r="A111" s="72" t="s">
        <v>33</v>
      </c>
      <c r="B111" s="74" t="s">
        <v>215</v>
      </c>
      <c r="C111" s="61" t="s">
        <v>34</v>
      </c>
      <c r="D111" s="62" t="s">
        <v>86</v>
      </c>
      <c r="E111" s="63" t="s">
        <v>29</v>
      </c>
      <c r="F111" s="64">
        <v>185</v>
      </c>
      <c r="G111" s="65"/>
      <c r="H111" s="66">
        <f>ROUND(G111*F111,2)</f>
        <v>0</v>
      </c>
    </row>
    <row r="112" spans="1:8" ht="39.75" customHeight="1">
      <c r="A112" s="21"/>
      <c r="B112" s="74"/>
      <c r="C112" s="36" t="s">
        <v>17</v>
      </c>
      <c r="D112" s="11"/>
      <c r="E112" s="8"/>
      <c r="F112" s="11"/>
      <c r="G112" s="21"/>
      <c r="H112" s="24"/>
    </row>
    <row r="113" spans="1:8" s="69" customFormat="1" ht="30" customHeight="1">
      <c r="A113" s="70" t="s">
        <v>37</v>
      </c>
      <c r="B113" s="74" t="s">
        <v>216</v>
      </c>
      <c r="C113" s="61" t="s">
        <v>38</v>
      </c>
      <c r="D113" s="62" t="s">
        <v>92</v>
      </c>
      <c r="E113" s="63"/>
      <c r="F113" s="64"/>
      <c r="G113" s="77"/>
      <c r="H113" s="66"/>
    </row>
    <row r="114" spans="1:8" s="69" customFormat="1" ht="30" customHeight="1">
      <c r="A114" s="70"/>
      <c r="B114" s="60" t="s">
        <v>30</v>
      </c>
      <c r="C114" s="61" t="s">
        <v>150</v>
      </c>
      <c r="D114" s="62" t="s">
        <v>2</v>
      </c>
      <c r="E114" s="63" t="s">
        <v>35</v>
      </c>
      <c r="F114" s="64">
        <v>5</v>
      </c>
      <c r="G114" s="65"/>
      <c r="H114" s="66">
        <f>ROUND(G114*F114,2)</f>
        <v>0</v>
      </c>
    </row>
    <row r="115" spans="1:8" s="75" customFormat="1" ht="30" customHeight="1">
      <c r="A115" s="70" t="s">
        <v>93</v>
      </c>
      <c r="B115" s="74" t="s">
        <v>134</v>
      </c>
      <c r="C115" s="61" t="s">
        <v>94</v>
      </c>
      <c r="D115" s="62" t="s">
        <v>95</v>
      </c>
      <c r="E115" s="63"/>
      <c r="F115" s="64"/>
      <c r="G115" s="77"/>
      <c r="H115" s="66"/>
    </row>
    <row r="116" spans="1:8" s="69" customFormat="1" ht="30" customHeight="1">
      <c r="A116" s="70" t="s">
        <v>96</v>
      </c>
      <c r="B116" s="60" t="s">
        <v>30</v>
      </c>
      <c r="C116" s="61" t="s">
        <v>97</v>
      </c>
      <c r="D116" s="62" t="s">
        <v>2</v>
      </c>
      <c r="E116" s="63" t="s">
        <v>29</v>
      </c>
      <c r="F116" s="64">
        <v>240</v>
      </c>
      <c r="G116" s="65"/>
      <c r="H116" s="66">
        <f>ROUND(G116*F116,2)</f>
        <v>0</v>
      </c>
    </row>
    <row r="117" spans="1:8" s="75" customFormat="1" ht="30" customHeight="1">
      <c r="A117" s="70" t="s">
        <v>98</v>
      </c>
      <c r="B117" s="74" t="s">
        <v>217</v>
      </c>
      <c r="C117" s="61" t="s">
        <v>99</v>
      </c>
      <c r="D117" s="62" t="s">
        <v>95</v>
      </c>
      <c r="E117" s="63"/>
      <c r="F117" s="64"/>
      <c r="G117" s="77"/>
      <c r="H117" s="66"/>
    </row>
    <row r="118" spans="1:8" s="69" customFormat="1" ht="30" customHeight="1">
      <c r="A118" s="70" t="s">
        <v>228</v>
      </c>
      <c r="B118" s="60" t="s">
        <v>30</v>
      </c>
      <c r="C118" s="61" t="s">
        <v>97</v>
      </c>
      <c r="D118" s="62" t="s">
        <v>40</v>
      </c>
      <c r="E118" s="63" t="s">
        <v>29</v>
      </c>
      <c r="F118" s="64">
        <v>305</v>
      </c>
      <c r="G118" s="65"/>
      <c r="H118" s="66">
        <f>ROUND(G118*F118,2)</f>
        <v>0</v>
      </c>
    </row>
    <row r="119" spans="1:8" s="75" customFormat="1" ht="30" customHeight="1">
      <c r="A119" s="70" t="s">
        <v>100</v>
      </c>
      <c r="B119" s="74" t="s">
        <v>218</v>
      </c>
      <c r="C119" s="61" t="s">
        <v>39</v>
      </c>
      <c r="D119" s="62" t="s">
        <v>95</v>
      </c>
      <c r="E119" s="63"/>
      <c r="F119" s="64"/>
      <c r="G119" s="77"/>
      <c r="H119" s="66"/>
    </row>
    <row r="120" spans="1:8" s="69" customFormat="1" ht="30" customHeight="1">
      <c r="A120" s="70" t="s">
        <v>101</v>
      </c>
      <c r="B120" s="60" t="s">
        <v>190</v>
      </c>
      <c r="C120" s="61" t="s">
        <v>97</v>
      </c>
      <c r="D120" s="62" t="s">
        <v>40</v>
      </c>
      <c r="E120" s="63"/>
      <c r="F120" s="64"/>
      <c r="G120" s="77"/>
      <c r="H120" s="66"/>
    </row>
    <row r="121" spans="1:8" s="69" customFormat="1" ht="30" customHeight="1">
      <c r="A121" s="70" t="s">
        <v>102</v>
      </c>
      <c r="B121" s="67" t="s">
        <v>103</v>
      </c>
      <c r="C121" s="61" t="s">
        <v>104</v>
      </c>
      <c r="D121" s="62"/>
      <c r="E121" s="63" t="s">
        <v>29</v>
      </c>
      <c r="F121" s="64">
        <v>5</v>
      </c>
      <c r="G121" s="65"/>
      <c r="H121" s="66">
        <f aca="true" t="shared" si="3" ref="H121:H126">ROUND(G121*F121,2)</f>
        <v>0</v>
      </c>
    </row>
    <row r="122" spans="1:8" s="69" customFormat="1" ht="30" customHeight="1">
      <c r="A122" s="70" t="s">
        <v>105</v>
      </c>
      <c r="B122" s="67" t="s">
        <v>106</v>
      </c>
      <c r="C122" s="61" t="s">
        <v>107</v>
      </c>
      <c r="D122" s="62"/>
      <c r="E122" s="63" t="s">
        <v>29</v>
      </c>
      <c r="F122" s="64">
        <v>5</v>
      </c>
      <c r="G122" s="65"/>
      <c r="H122" s="66">
        <f t="shared" si="3"/>
        <v>0</v>
      </c>
    </row>
    <row r="123" spans="1:8" s="75" customFormat="1" ht="30" customHeight="1">
      <c r="A123" s="70" t="s">
        <v>111</v>
      </c>
      <c r="B123" s="74" t="s">
        <v>219</v>
      </c>
      <c r="C123" s="61" t="s">
        <v>112</v>
      </c>
      <c r="D123" s="62" t="s">
        <v>95</v>
      </c>
      <c r="E123" s="63" t="s">
        <v>29</v>
      </c>
      <c r="F123" s="68">
        <v>10</v>
      </c>
      <c r="G123" s="65"/>
      <c r="H123" s="66">
        <f t="shared" si="3"/>
        <v>0</v>
      </c>
    </row>
    <row r="124" spans="1:8" s="69" customFormat="1" ht="30" customHeight="1">
      <c r="A124" s="70" t="s">
        <v>113</v>
      </c>
      <c r="B124" s="74" t="s">
        <v>220</v>
      </c>
      <c r="C124" s="61" t="s">
        <v>115</v>
      </c>
      <c r="D124" s="62" t="s">
        <v>95</v>
      </c>
      <c r="E124" s="63" t="s">
        <v>29</v>
      </c>
      <c r="F124" s="64">
        <v>5</v>
      </c>
      <c r="G124" s="65"/>
      <c r="H124" s="66">
        <f t="shared" si="3"/>
        <v>0</v>
      </c>
    </row>
    <row r="125" spans="1:8" s="69" customFormat="1" ht="30" customHeight="1">
      <c r="A125" s="70" t="s">
        <v>116</v>
      </c>
      <c r="B125" s="74" t="s">
        <v>221</v>
      </c>
      <c r="C125" s="61" t="s">
        <v>118</v>
      </c>
      <c r="D125" s="62" t="s">
        <v>95</v>
      </c>
      <c r="E125" s="63" t="s">
        <v>29</v>
      </c>
      <c r="F125" s="64">
        <v>5</v>
      </c>
      <c r="G125" s="65"/>
      <c r="H125" s="66">
        <f t="shared" si="3"/>
        <v>0</v>
      </c>
    </row>
    <row r="126" spans="1:8" s="69" customFormat="1" ht="30" customHeight="1">
      <c r="A126" s="70" t="s">
        <v>44</v>
      </c>
      <c r="B126" s="74" t="s">
        <v>222</v>
      </c>
      <c r="C126" s="61" t="s">
        <v>45</v>
      </c>
      <c r="D126" s="62" t="s">
        <v>132</v>
      </c>
      <c r="E126" s="63" t="s">
        <v>29</v>
      </c>
      <c r="F126" s="64">
        <v>5</v>
      </c>
      <c r="G126" s="65"/>
      <c r="H126" s="66">
        <f t="shared" si="3"/>
        <v>0</v>
      </c>
    </row>
    <row r="127" spans="1:8" ht="39.75" customHeight="1">
      <c r="A127" s="21"/>
      <c r="B127" s="17"/>
      <c r="C127" s="36" t="s">
        <v>20</v>
      </c>
      <c r="D127" s="11"/>
      <c r="E127" s="8"/>
      <c r="F127" s="11"/>
      <c r="G127" s="21"/>
      <c r="H127" s="24"/>
    </row>
    <row r="128" spans="1:8" s="75" customFormat="1" ht="30" customHeight="1">
      <c r="A128" s="70" t="s">
        <v>51</v>
      </c>
      <c r="B128" s="74" t="s">
        <v>166</v>
      </c>
      <c r="C128" s="61" t="s">
        <v>52</v>
      </c>
      <c r="D128" s="62" t="s">
        <v>141</v>
      </c>
      <c r="E128" s="63"/>
      <c r="F128" s="64"/>
      <c r="G128" s="77"/>
      <c r="H128" s="66"/>
    </row>
    <row r="129" spans="1:8" s="69" customFormat="1" ht="30" customHeight="1">
      <c r="A129" s="70" t="s">
        <v>142</v>
      </c>
      <c r="B129" s="60" t="s">
        <v>30</v>
      </c>
      <c r="C129" s="61" t="s">
        <v>143</v>
      </c>
      <c r="D129" s="62"/>
      <c r="E129" s="63" t="s">
        <v>29</v>
      </c>
      <c r="F129" s="64">
        <v>60</v>
      </c>
      <c r="G129" s="65"/>
      <c r="H129" s="66">
        <f>ROUND(G129*F129,2)</f>
        <v>0</v>
      </c>
    </row>
    <row r="130" spans="1:8" s="69" customFormat="1" ht="30" customHeight="1">
      <c r="A130" s="70" t="s">
        <v>53</v>
      </c>
      <c r="B130" s="60" t="s">
        <v>36</v>
      </c>
      <c r="C130" s="61" t="s">
        <v>144</v>
      </c>
      <c r="D130" s="62"/>
      <c r="E130" s="63" t="s">
        <v>29</v>
      </c>
      <c r="F130" s="64">
        <v>100</v>
      </c>
      <c r="G130" s="65"/>
      <c r="H130" s="66">
        <f>ROUND(G130*F130,2)</f>
        <v>0</v>
      </c>
    </row>
    <row r="131" spans="1:8" s="69" customFormat="1" ht="30" customHeight="1">
      <c r="A131" s="70" t="s">
        <v>145</v>
      </c>
      <c r="B131" s="74" t="s">
        <v>223</v>
      </c>
      <c r="C131" s="61" t="s">
        <v>146</v>
      </c>
      <c r="D131" s="62" t="s">
        <v>147</v>
      </c>
      <c r="E131" s="63" t="s">
        <v>29</v>
      </c>
      <c r="F131" s="64">
        <v>25</v>
      </c>
      <c r="G131" s="65"/>
      <c r="H131" s="66">
        <f>ROUND(G131*F131,2)</f>
        <v>0</v>
      </c>
    </row>
    <row r="132" spans="1:8" s="44" customFormat="1" ht="34.5" customHeight="1" thickBot="1">
      <c r="A132" s="45"/>
      <c r="B132" s="40" t="str">
        <f>B70</f>
        <v>B</v>
      </c>
      <c r="C132" s="116" t="str">
        <f>C70</f>
        <v>Priority II &amp; III Streets</v>
      </c>
      <c r="D132" s="117"/>
      <c r="E132" s="117"/>
      <c r="F132" s="118"/>
      <c r="G132" s="45" t="s">
        <v>14</v>
      </c>
      <c r="H132" s="45">
        <f>SUM(H71:H131)</f>
        <v>0</v>
      </c>
    </row>
    <row r="133" spans="1:8" ht="39.75" customHeight="1" thickTop="1">
      <c r="A133" s="57"/>
      <c r="B133" s="12"/>
      <c r="C133" s="18" t="s">
        <v>15</v>
      </c>
      <c r="D133" s="27"/>
      <c r="E133" s="1"/>
      <c r="F133" s="1"/>
      <c r="H133" s="28"/>
    </row>
    <row r="134" spans="1:8" ht="34.5" customHeight="1" thickBot="1">
      <c r="A134" s="22"/>
      <c r="B134" s="40" t="str">
        <f>B7</f>
        <v>A</v>
      </c>
      <c r="C134" s="119" t="str">
        <f>C7</f>
        <v>Priority I Streets</v>
      </c>
      <c r="D134" s="117"/>
      <c r="E134" s="117"/>
      <c r="F134" s="118"/>
      <c r="G134" s="22" t="s">
        <v>14</v>
      </c>
      <c r="H134" s="22">
        <f>H69</f>
        <v>0</v>
      </c>
    </row>
    <row r="135" spans="1:8" ht="34.5" customHeight="1" thickBot="1" thickTop="1">
      <c r="A135" s="22"/>
      <c r="B135" s="40" t="str">
        <f>B70</f>
        <v>B</v>
      </c>
      <c r="C135" s="120" t="str">
        <f>C70</f>
        <v>Priority II &amp; III Streets</v>
      </c>
      <c r="D135" s="121"/>
      <c r="E135" s="121"/>
      <c r="F135" s="122"/>
      <c r="G135" s="22" t="s">
        <v>14</v>
      </c>
      <c r="H135" s="22">
        <f>H132</f>
        <v>0</v>
      </c>
    </row>
    <row r="136" spans="1:8" s="39" customFormat="1" ht="37.5" customHeight="1" thickTop="1">
      <c r="A136" s="21"/>
      <c r="B136" s="108" t="s">
        <v>25</v>
      </c>
      <c r="C136" s="109"/>
      <c r="D136" s="109"/>
      <c r="E136" s="109"/>
      <c r="F136" s="109"/>
      <c r="G136" s="129">
        <f>SUM(H134:H135)</f>
        <v>0</v>
      </c>
      <c r="H136" s="130"/>
    </row>
    <row r="137" spans="1:8" ht="37.5" customHeight="1">
      <c r="A137" s="21"/>
      <c r="B137" s="131" t="s">
        <v>23</v>
      </c>
      <c r="C137" s="103"/>
      <c r="D137" s="103"/>
      <c r="E137" s="103"/>
      <c r="F137" s="103"/>
      <c r="G137" s="103"/>
      <c r="H137" s="104"/>
    </row>
    <row r="138" spans="1:8" ht="37.5" customHeight="1">
      <c r="A138" s="21"/>
      <c r="B138" s="102" t="s">
        <v>24</v>
      </c>
      <c r="C138" s="103"/>
      <c r="D138" s="103"/>
      <c r="E138" s="103"/>
      <c r="F138" s="103"/>
      <c r="G138" s="103"/>
      <c r="H138" s="104"/>
    </row>
    <row r="139" spans="1:8" ht="15.75" customHeight="1">
      <c r="A139" s="58"/>
      <c r="B139" s="53"/>
      <c r="C139" s="54"/>
      <c r="D139" s="55"/>
      <c r="E139" s="54"/>
      <c r="F139" s="54"/>
      <c r="G139" s="29"/>
      <c r="H139" s="30"/>
    </row>
  </sheetData>
  <sheetProtection password="8E39" sheet="1" objects="1" scenarios="1" selectLockedCells="1"/>
  <mergeCells count="12">
    <mergeCell ref="B6:H6"/>
    <mergeCell ref="C106:F106"/>
    <mergeCell ref="G136:H136"/>
    <mergeCell ref="B137:H137"/>
    <mergeCell ref="B138:H138"/>
    <mergeCell ref="C7:F7"/>
    <mergeCell ref="B136:F136"/>
    <mergeCell ref="C70:F70"/>
    <mergeCell ref="C69:F69"/>
    <mergeCell ref="C132:F132"/>
    <mergeCell ref="C134:F134"/>
    <mergeCell ref="C135:F135"/>
  </mergeCells>
  <conditionalFormatting sqref="D128:D131 D108:D111 D113:D126 D96:D100 D102:D105 D68 D72:D73 D75:D94 D12:D16 D50:D51 D53:D61 D63:D66 D9:D10 D22:D43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7:D49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29:G131 G96:G100 G90:G94 G103:G105 G44:G45 G68 G72:G73 G76 G35:G37 G32 G13 G15 G17 G19:G21 G24:G30 G9:G10 G48 G50:G51 G121:G126 G64:G66 G53:G61 G118 G116 G114 G108:G111 G39:G42 G79:G81 G83:G87">
      <formula1>IF(G129&gt;=0.01,ROUND(G129,2),0.01)</formula1>
    </dataValidation>
    <dataValidation type="custom" allowBlank="1" showInputMessage="1" showErrorMessage="1" error="If you can enter a Unit  Price in this cell, pLease contact the Contract Administrator immediately!" sqref="G128 G102 G88 G75 G77:G78 G33 G31 G12 G14 G16 G22:G23 G38 G63 G47 G49 G117 G113 G115 G119:G120 G43 G82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3" r:id="rId1"/>
  <headerFooter alignWithMargins="0">
    <oddHeader>&amp;L&amp;10The City of Winnipeg
Bid Opportunity No. 78-2011 
&amp;XTemplate Version: C420110107 - RW&amp;R&amp;10Bid Submission
Page &amp;P+3 of 13</oddHeader>
    <oddFooter xml:space="preserve">&amp;R__________________
Name of Bidder                    </oddFooter>
  </headerFooter>
  <rowBreaks count="3" manualBreakCount="3">
    <brk id="69" min="1" max="7" man="1"/>
    <brk id="94" max="255" man="1"/>
    <brk id="1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File Size: 57,344
Time: Feb. 25, 2011</dc:description>
  <cp:lastModifiedBy>hpheifer</cp:lastModifiedBy>
  <cp:lastPrinted>2011-02-17T17:52:45Z</cp:lastPrinted>
  <dcterms:created xsi:type="dcterms:W3CDTF">1999-03-31T15:44:33Z</dcterms:created>
  <dcterms:modified xsi:type="dcterms:W3CDTF">2011-02-25T22:01:58Z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